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4240" windowHeight="11565"/>
  </bookViews>
  <sheets>
    <sheet name="Звіт_закупівлі препарати та ВМП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CFPA">'[1]2'!#REF!</definedName>
    <definedName name="аа">#REF!</definedName>
    <definedName name="Категорії_витрат">'[2]Категорія витрат'!$A$2:$A$14</definedName>
    <definedName name="Категорія_витрат">'[3]Категорія витрат'!$A$2:$A$14</definedName>
    <definedName name="КВ">'[4]Категорія витрат'!$B$2:$B$30</definedName>
    <definedName name="Коди_препарати">'[5]Звіт з закупівель'!$AG$2:$AG$7</definedName>
    <definedName name="Коди_ТМП">'[5]Звіт з закупівель'!$AG$12:$AG$19</definedName>
    <definedName name="Напрямки">#REF!</definedName>
    <definedName name="Напрямки_Набувача">#REF!</definedName>
    <definedName name="Напрямки_організації">'[3]Додаток 3.0 Напрямки орг-ції'!$A$4:$A$35</definedName>
    <definedName name="Напрямок_конкурсу1">'[6]Список операцій за проектом'!$CC$6:$CC$17</definedName>
    <definedName name="Напямоки_діяльності">'[2]Напрямки конкурса'!$G$2:$G$25</definedName>
    <definedName name="Рекомендований_напрямок">'[4]Категорія витрат'!$I$2:$I$3</definedName>
    <definedName name="Стаття_бюджету">'[6]Список операцій за проектом'!$BV$6:$BV$17</definedName>
    <definedName name="Форма_взаємовідносин">'[4]Категорія витрат'!$G$2:$G$5</definedName>
  </definedNames>
  <calcPr calcId="144525"/>
</workbook>
</file>

<file path=xl/calcChain.xml><?xml version="1.0" encoding="utf-8"?>
<calcChain xmlns="http://schemas.openxmlformats.org/spreadsheetml/2006/main">
  <c r="E107" i="1" l="1"/>
  <c r="E95" i="1"/>
  <c r="E96" i="1"/>
  <c r="E97" i="1"/>
  <c r="E98" i="1"/>
  <c r="E99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D14" i="1"/>
  <c r="E14" i="1" s="1"/>
  <c r="D10" i="1"/>
  <c r="E10" i="1" s="1"/>
  <c r="D11" i="1"/>
  <c r="E11" i="1" s="1"/>
  <c r="E131" i="1"/>
  <c r="E130" i="1"/>
  <c r="E129" i="1"/>
  <c r="E128" i="1"/>
  <c r="E127" i="1"/>
  <c r="E126" i="1"/>
  <c r="E125" i="1"/>
  <c r="E124" i="1"/>
  <c r="E123" i="1"/>
  <c r="E110" i="1"/>
  <c r="E109" i="1"/>
  <c r="E108" i="1"/>
  <c r="E106" i="1"/>
  <c r="E105" i="1"/>
  <c r="E104" i="1"/>
  <c r="E103" i="1"/>
  <c r="E102" i="1"/>
  <c r="E101" i="1"/>
  <c r="E100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77" i="1"/>
  <c r="A13" i="1"/>
  <c r="A10" i="1"/>
  <c r="D12" i="1" s="1"/>
  <c r="E12" i="1" s="1"/>
  <c r="A7" i="1"/>
  <c r="D9" i="1" s="1"/>
  <c r="E9" i="1" s="1"/>
  <c r="D5" i="1"/>
  <c r="E5" i="1" s="1"/>
  <c r="D4" i="1"/>
  <c r="E4" i="1" s="1"/>
  <c r="A4" i="1"/>
  <c r="D6" i="1" s="1"/>
  <c r="E6" i="1" s="1"/>
  <c r="D8" i="1" l="1"/>
  <c r="E8" i="1" s="1"/>
  <c r="D7" i="1"/>
  <c r="E7" i="1" s="1"/>
  <c r="D13" i="1"/>
  <c r="E13" i="1" s="1"/>
  <c r="D15" i="1"/>
  <c r="E15" i="1" s="1"/>
</calcChain>
</file>

<file path=xl/sharedStrings.xml><?xml version="1.0" encoding="utf-8"?>
<sst xmlns="http://schemas.openxmlformats.org/spreadsheetml/2006/main" count="244" uniqueCount="127">
  <si>
    <t>Таблиця звірки даних звіту із закупівель препаратів та ТМП та витратами організації</t>
  </si>
  <si>
    <t>Період в який препарати було закуплено</t>
  </si>
  <si>
    <t>Підкатегорія витрат</t>
  </si>
  <si>
    <t>Назва напряму</t>
  </si>
  <si>
    <t>Діюча речовина або міжнародна назва</t>
  </si>
  <si>
    <t>Звітний період</t>
  </si>
  <si>
    <t>Витрачено (дані з реєстру операцій)</t>
  </si>
  <si>
    <t>Відзвітовано у даному звіті</t>
  </si>
  <si>
    <t>Різниця</t>
  </si>
  <si>
    <t>Пояснення різниці</t>
  </si>
  <si>
    <t>1-й квартал 2018</t>
  </si>
  <si>
    <t>04.7 Інші лікарські засоби</t>
  </si>
  <si>
    <t>01М.01.Поведінкові інтервенції, які направлені на зміну ризикованої поведінки засуджених у виправних колоніях середнього та мінімального рівней безпеки</t>
  </si>
  <si>
    <r>
      <t>Амоксицилін / клавуланова кислота таб 875/125 мг  / Amoxicillin</t>
    </r>
    <r>
      <rPr>
        <b/>
        <sz val="11"/>
        <color theme="1"/>
        <rFont val="Tahoma"/>
        <family val="2"/>
        <charset val="204"/>
      </rPr>
      <t xml:space="preserve"> </t>
    </r>
    <r>
      <rPr>
        <sz val="11"/>
        <color theme="1"/>
        <rFont val="Tahoma"/>
        <family val="2"/>
        <charset val="204"/>
      </rPr>
      <t>/clavulanic acid, tab, 875/125 mg</t>
    </r>
  </si>
  <si>
    <t>2-й квартал 2018</t>
  </si>
  <si>
    <t>05.8 Інші витратні матеріали</t>
  </si>
  <si>
    <t>02М.01.Консультування та тестування на ВІЛ за ініціативою медичного працівника у слідчих ізоляторах та установах виконання покарань з функцією слідчого ізолятора</t>
  </si>
  <si>
    <r>
      <t xml:space="preserve">Ацикловір 200 мг, таб / </t>
    </r>
    <r>
      <rPr>
        <i/>
        <sz val="11"/>
        <color theme="1"/>
        <rFont val="Tahoma"/>
        <family val="2"/>
        <charset val="204"/>
      </rPr>
      <t>Aciclovir</t>
    </r>
    <r>
      <rPr>
        <sz val="11"/>
        <color theme="1"/>
        <rFont val="Tahoma"/>
        <family val="2"/>
        <charset val="204"/>
      </rPr>
      <t xml:space="preserve"> tab, 200 mg</t>
    </r>
  </si>
  <si>
    <t>3-й квартал 2018</t>
  </si>
  <si>
    <t>06.6 Інше медичне обладнання</t>
  </si>
  <si>
    <t>03М.01.Консультування та тестування на ВІЛ за ініціативою медичного працівника у виправних колоніях</t>
  </si>
  <si>
    <r>
      <t xml:space="preserve">Доксициклін 100 мг, капс / </t>
    </r>
    <r>
      <rPr>
        <i/>
        <sz val="11"/>
        <color theme="1"/>
        <rFont val="Tahoma"/>
        <family val="2"/>
        <charset val="204"/>
      </rPr>
      <t>Doxycycline</t>
    </r>
    <r>
      <rPr>
        <sz val="11"/>
        <color theme="1"/>
        <rFont val="Tahoma"/>
        <family val="2"/>
        <charset val="204"/>
      </rPr>
      <t xml:space="preserve"> 100 mg, capsules</t>
    </r>
  </si>
  <si>
    <t>4-й квартал 2018</t>
  </si>
  <si>
    <t>04М.01.Консультування та тестування на ВІЛ за ініціативою медичного працівника у виправних колоніях засуджених з ризикованою поведінкою</t>
  </si>
  <si>
    <t>Ципрофлоксацин 500 мг, таб / Ciprofloxacin tab, 500 mg</t>
  </si>
  <si>
    <t>05М.01.Консультування та тестування на ВІЛ за ініціативою медичного працівника у виправних центрах та виправних колоніях мінімального рівня безпеки із полегшеними умовами для тримання</t>
  </si>
  <si>
    <r>
      <t xml:space="preserve">Цефтазидим 1г, фл / </t>
    </r>
    <r>
      <rPr>
        <i/>
        <sz val="11"/>
        <color theme="1"/>
        <rFont val="Tahoma"/>
        <family val="2"/>
        <charset val="204"/>
      </rPr>
      <t>Ceftazidime</t>
    </r>
    <r>
      <rPr>
        <sz val="11"/>
        <color theme="1"/>
        <rFont val="Tahoma"/>
        <family val="2"/>
        <charset val="204"/>
      </rPr>
      <t xml:space="preserve"> vial, 1 g</t>
    </r>
  </si>
  <si>
    <t>06М.01.Формування прихильності до антиретровірусного лікування та психосоціальна підтримка ВІЛ-позитивних ув’язнених</t>
  </si>
  <si>
    <r>
      <t xml:space="preserve">Цефотаксим 1г, фл / </t>
    </r>
    <r>
      <rPr>
        <i/>
        <sz val="11"/>
        <color theme="1"/>
        <rFont val="Tahoma"/>
        <family val="2"/>
        <charset val="204"/>
      </rPr>
      <t>Cefotaxime</t>
    </r>
    <r>
      <rPr>
        <sz val="11"/>
        <color theme="1"/>
        <rFont val="Tahoma"/>
        <family val="2"/>
        <charset val="204"/>
      </rPr>
      <t xml:space="preserve"> vial, 1 g</t>
    </r>
  </si>
  <si>
    <t xml:space="preserve">07М.01.Забезпечення безперервності лікування ВІЛ-інфекції у осіб, які звільняються з місць позбавлення волі </t>
  </si>
  <si>
    <r>
      <t xml:space="preserve">Амлодипін 5 мг, таб / </t>
    </r>
    <r>
      <rPr>
        <i/>
        <sz val="11"/>
        <color theme="1"/>
        <rFont val="Tahoma"/>
        <family val="2"/>
        <charset val="204"/>
      </rPr>
      <t>Amlodipine</t>
    </r>
    <r>
      <rPr>
        <sz val="11"/>
        <color theme="1"/>
        <rFont val="Tahoma"/>
        <family val="2"/>
        <charset val="204"/>
      </rPr>
      <t xml:space="preserve"> tab, 5 mg</t>
    </r>
  </si>
  <si>
    <t>08М.01.Формування прихильності до протитуберкульозного лікування та психосоціальна підтримка ув’язнених, хворих на ТБ</t>
  </si>
  <si>
    <t>Бісопролол 5 мг, таб / Bisoprolol tab, 5 mg</t>
  </si>
  <si>
    <t>09М.01.Забезпечення продовження протитуберкульозного лікування у осіб, які звільняються з місць позбавлення волі</t>
  </si>
  <si>
    <r>
      <t xml:space="preserve">Спіронолактон 25 мг, таб / </t>
    </r>
    <r>
      <rPr>
        <i/>
        <sz val="11"/>
        <color theme="1"/>
        <rFont val="Tahoma"/>
        <family val="2"/>
        <charset val="204"/>
      </rPr>
      <t>Spironolactone</t>
    </r>
    <r>
      <rPr>
        <sz val="11"/>
        <color theme="1"/>
        <rFont val="Tahoma"/>
        <family val="2"/>
        <charset val="204"/>
      </rPr>
      <t xml:space="preserve"> tab, 25 mg</t>
    </r>
  </si>
  <si>
    <t>10М.01.Підтримка та інституційний розвиток ТБ спільнот</t>
  </si>
  <si>
    <t>Ацетазоламід 250 мг, таб / Acetazolamide tab, 250 mg</t>
  </si>
  <si>
    <t>11М.01.Адвокація моделі сталої відповіді на епідемії та надання послуг з профілактики, лікування та догляду і підтримки ВІЛ-інфекції, туберкульозу, вірусних гепатитів на регіональному рівні для ключових груп населення</t>
  </si>
  <si>
    <t>Карбамазепін 200 мг, таб / Carbamazepine tab, 200 mg</t>
  </si>
  <si>
    <t>12М.01.Адвокація моделі сталої відповіді на епідемії та надання послуг з профілактики, лікування та догляду і підтримки ВІЛ-інфекції, туберкульозу, вірусних гепатитів на національному рівні</t>
  </si>
  <si>
    <t>Метоклопрамід 10 мг, таб / Metoclopramide, tab, 10 mg</t>
  </si>
  <si>
    <t>13М.01.Розвиток потенціалу спільноти колишніх ув’язнених</t>
  </si>
  <si>
    <r>
      <t>Дексаметазон 4мг/мл, амп 1 мл / Dexamethasone</t>
    </r>
    <r>
      <rPr>
        <sz val="11"/>
        <color rgb="FFFF0000"/>
        <rFont val="Tahoma"/>
        <family val="2"/>
        <charset val="204"/>
      </rPr>
      <t xml:space="preserve">, </t>
    </r>
    <r>
      <rPr>
        <sz val="11"/>
        <color theme="1"/>
        <rFont val="Tahoma"/>
        <family val="2"/>
        <charset val="204"/>
      </rPr>
      <t xml:space="preserve">inj: 4 mg/ mL in 1- mL ampoule - </t>
    </r>
    <r>
      <rPr>
        <sz val="11"/>
        <color rgb="FFFF0000"/>
        <rFont val="Tahoma"/>
        <family val="2"/>
        <charset val="204"/>
      </rPr>
      <t>(закупівля можлива лише за погодженням Мережі)</t>
    </r>
  </si>
  <si>
    <t>14М.01.Розвиток потенціалу спільноти секс працівників</t>
  </si>
  <si>
    <r>
      <t xml:space="preserve">Епінефрін, 1 мг/мл амп 1 мл / </t>
    </r>
    <r>
      <rPr>
        <i/>
        <sz val="11"/>
        <color theme="1"/>
        <rFont val="Tahoma"/>
        <family val="2"/>
        <charset val="204"/>
      </rPr>
      <t xml:space="preserve">Epinephrine </t>
    </r>
    <r>
      <rPr>
        <sz val="11"/>
        <color theme="1"/>
        <rFont val="Tahoma"/>
        <family val="2"/>
        <charset val="204"/>
      </rPr>
      <t xml:space="preserve">1 mg in 1- mL ampoule  - </t>
    </r>
    <r>
      <rPr>
        <sz val="11"/>
        <color rgb="FFFF0000"/>
        <rFont val="Tahoma"/>
        <family val="2"/>
        <charset val="204"/>
      </rPr>
      <t>(закупівля можлива лише за погодженням Мережі)</t>
    </r>
  </si>
  <si>
    <t>15М.01.Розвиток потенціалу спільноти чоловіків, які мають секс з чоловіками</t>
  </si>
  <si>
    <r>
      <t xml:space="preserve">Гідрокортизон, 100 мг, пор.д.ін. у амп. / </t>
    </r>
    <r>
      <rPr>
        <i/>
        <sz val="11"/>
        <color theme="1"/>
        <rFont val="Tahoma"/>
        <family val="2"/>
        <charset val="204"/>
      </rPr>
      <t>Hydrocortisone</t>
    </r>
    <r>
      <rPr>
        <sz val="11"/>
        <color theme="1"/>
        <rFont val="Tahoma"/>
        <family val="2"/>
        <charset val="204"/>
      </rPr>
      <t xml:space="preserve">, powd f. inj 100 mg in vial.- </t>
    </r>
    <r>
      <rPr>
        <sz val="11"/>
        <color rgb="FFFF0000"/>
        <rFont val="Tahoma"/>
        <family val="2"/>
        <charset val="204"/>
      </rPr>
      <t>(закупівля можлива лише за погодженням Мережі)</t>
    </r>
  </si>
  <si>
    <t>ЗВІТ З ЗАКУПІВЕЛЬ ПРЕПАРАТІВ ТА ПРОДУКЦІЇ МЕДИЧНОГО ПРИЗНАЧЕННЯ (МЕРЕЖА)</t>
  </si>
  <si>
    <t>16М.01.Розвиток потенціалу спільноти людей, які вживають ін’єкційні наркотики</t>
  </si>
  <si>
    <r>
      <t xml:space="preserve">Лоратадин, 10 мг, таб / </t>
    </r>
    <r>
      <rPr>
        <i/>
        <sz val="11"/>
        <color theme="1"/>
        <rFont val="Tahoma"/>
        <family val="2"/>
        <charset val="204"/>
      </rPr>
      <t>Loratadine</t>
    </r>
    <r>
      <rPr>
        <sz val="11"/>
        <color theme="1"/>
        <rFont val="Tahoma"/>
        <family val="2"/>
        <charset val="204"/>
      </rPr>
      <t xml:space="preserve">, tab 10 mg - </t>
    </r>
    <r>
      <rPr>
        <sz val="11"/>
        <color rgb="FFFF0000"/>
        <rFont val="Tahoma"/>
        <family val="2"/>
        <charset val="204"/>
      </rPr>
      <t>закупівля можлива лише за погодженням Мережі)</t>
    </r>
  </si>
  <si>
    <t>20М.01.Розширення участі спільнот у програмах лікування та профілактики ТБ</t>
  </si>
  <si>
    <t>Назва організації:</t>
  </si>
  <si>
    <t>17М.01.Розвиток потенціалу спільноти жінок, які живуть з ВІЛ</t>
  </si>
  <si>
    <r>
      <t xml:space="preserve">Лоратадин 1 мг/мл фл. / </t>
    </r>
    <r>
      <rPr>
        <i/>
        <sz val="11"/>
        <color theme="1"/>
        <rFont val="Tahoma"/>
        <family val="2"/>
        <charset val="204"/>
      </rPr>
      <t>Loratadine</t>
    </r>
    <r>
      <rPr>
        <sz val="11"/>
        <color theme="1"/>
        <rFont val="Tahoma"/>
        <family val="2"/>
        <charset val="204"/>
      </rPr>
      <t xml:space="preserve"> Oral liquid 1 mg/ mL. - </t>
    </r>
    <r>
      <rPr>
        <sz val="11"/>
        <color rgb="FFFF0000"/>
        <rFont val="Tahoma"/>
        <family val="2"/>
        <charset val="204"/>
      </rPr>
      <t>(закупівля можлива лише за погодженням Мережі)</t>
    </r>
  </si>
  <si>
    <t>Період звітування:</t>
  </si>
  <si>
    <t>19М.01.Посилення спроможності медичних фахівців у сфері використання інформаційних технологій у медичних закладах</t>
  </si>
  <si>
    <r>
      <t xml:space="preserve">Бетаметазон крем або мазь 0,1% / Betamethasone, cream or ointment: 0.1% - </t>
    </r>
    <r>
      <rPr>
        <sz val="11"/>
        <color rgb="FFFF0000"/>
        <rFont val="Tahoma"/>
        <family val="2"/>
        <charset val="204"/>
      </rPr>
      <t>(закупівля можлива лише за погодженням Мережі)</t>
    </r>
  </si>
  <si>
    <t>Дата підготовки звіту:</t>
  </si>
  <si>
    <t>21М.01.Забезпечення ДОТ та психосоціального супроводу клієнтів з ТБ, ВІЛ/ТБ на амбулаторному етапі лікування</t>
  </si>
  <si>
    <t>21М_УЦГЗ.01.Забезпечення ДОТ та психосоціального супроводу клієнтів з ТБ, ВІЛ/ТБ на амбулаторному етапі лікування</t>
  </si>
  <si>
    <t>Кількість одиниць в упаковці, шт</t>
  </si>
  <si>
    <t>Кількість упаковок, шт</t>
  </si>
  <si>
    <t>Ціна за упаковку, грн.</t>
  </si>
  <si>
    <t>Вартість, всого, грн.</t>
  </si>
  <si>
    <t>Напрям конкурсу</t>
  </si>
  <si>
    <t>Код_Категорія витрат</t>
  </si>
  <si>
    <t xml:space="preserve">22М.01.Забезпечення ДОТ та психосоціального супроводу клієнтів з МР ТБ/РР ТБ (включаючи ВІЛ/ТБ) на амбулаторному етапі </t>
  </si>
  <si>
    <t xml:space="preserve">25М.01.Комплексний супровід ЛЖВ з метою формування прихильності до АРТ </t>
  </si>
  <si>
    <t xml:space="preserve">22М_УЦГЗ.01.Забезпечення ДОТ та психосоціального супроводу клієнтів з МР ТБ/РР ТБ (включаючи ВІЛ/ТБ) на амбулаторному етапі </t>
  </si>
  <si>
    <t>23М.01.Підтримка загальнонаціональної Гарячої лінії з питань туберкульозу та ВІЛ/СНІД</t>
  </si>
  <si>
    <t>24М.01.Реалізація комплексних програм виявлення ВІЛ у статевих партнерів та представників інших уразливих до ВІЛ груп</t>
  </si>
  <si>
    <t>24М_УЦГЗ.01.Реалізація комплексних програм виявлення ВІЛ у статевих партнерів та представників інших уразливих до ВІЛ груп</t>
  </si>
  <si>
    <t xml:space="preserve">25М_УЦГЗ.01.Комплексний супровід ЛЖВ з метою формування прихильності до АРТ </t>
  </si>
  <si>
    <t>26М.01.Залучення ЛВІН до медичних ВІЛ - сервісів та формування стійкої прихильності до лікування ВІЛ</t>
  </si>
  <si>
    <t>26М_УЦГЗ.01.Залучення ЛВІН до медичних ВІЛ - сервісів та формування стійкої прихильності до лікування ВІЛ</t>
  </si>
  <si>
    <t>27М.01.Лікування, догляд і підтримка ВІЛ-позитивних дорослих  пацієнтів відділення СНІДу Клініки ДУ «Інститут епідеміології і інфекційних хвороб ім. Л.В. Громашевського НАМН України», які належать до найвищої категорії складності</t>
  </si>
  <si>
    <t>28М.01.Лікування, догляд і підтримка пацієнтів дитячого та підліткового віку на базі Центру інфекційних хвороб  «Клініка для лікування дітей, хворих на ВІЛ-інфекцію/СНІД» НДСЛ «ОХМАТДИТ», які належать до найвищої категорії складності</t>
  </si>
  <si>
    <t>29М.01.Створення правової мережі для захисту прав людей, які живуть з ВІЛ/СНІД, представників ключових спільнот ЛЖВ та осіб, хворих на туберкульоз</t>
  </si>
  <si>
    <t>30М.01.Комплексний супровід ВІЛ+ вагітних, породіль з груп ризику  та дітей, народжених ВІЛ+ матерями (Інтервенція «Мама+»)</t>
  </si>
  <si>
    <t>Всього:</t>
  </si>
  <si>
    <t>ТОВАРИ МЕДИЧНОГО ПРИЗНАЧЕННЯ</t>
  </si>
  <si>
    <t>Назва</t>
  </si>
  <si>
    <t>Кількість одиниць в упаковці</t>
  </si>
  <si>
    <t>Кількість упаковок</t>
  </si>
  <si>
    <t>Вартість, всього, грн.</t>
  </si>
  <si>
    <t>Cечоприймач / Urinal</t>
  </si>
  <si>
    <t>Бахіли / shoe covers</t>
  </si>
  <si>
    <t>Бинт еласт. / elastic bandage</t>
  </si>
  <si>
    <t>Бинт / Bandage</t>
  </si>
  <si>
    <t>Вата/ Cotton absorbent</t>
  </si>
  <si>
    <t>Набір для пологів / childbirth set</t>
  </si>
  <si>
    <t>ВКАЗАТИ СКЛАД НАБОРУ</t>
  </si>
  <si>
    <t>Набір гінекологічний /gynecologic kit</t>
  </si>
  <si>
    <t>Дезінфектанти / Desinfectants</t>
  </si>
  <si>
    <t>Диск підкладний, резиновый (проти пролежнів) / decubital disk, rubber</t>
  </si>
  <si>
    <t>Катетер / Catheter</t>
  </si>
  <si>
    <t>Катетер підключичний / Catheter subclavian</t>
  </si>
  <si>
    <t>Контейнер для таблеток / Pill box</t>
  </si>
  <si>
    <t>Марля / Gauze</t>
  </si>
  <si>
    <t>Маска медична / Mask medical</t>
  </si>
  <si>
    <t>Підгузники / Diapers</t>
  </si>
  <si>
    <t xml:space="preserve">Пластир / Plaster </t>
  </si>
  <si>
    <t xml:space="preserve">Респіратор / Respirator </t>
  </si>
  <si>
    <t>Рукавички / Medical gloves</t>
  </si>
  <si>
    <t>Спиртові серветки / Spirit wipes</t>
  </si>
  <si>
    <t>Система інфузійна (ПР)/Мedical infusion system</t>
  </si>
  <si>
    <t>Джгут медичний Medical Harness</t>
  </si>
  <si>
    <t>Халати медичні одноразові / hospital gowns disposable</t>
  </si>
  <si>
    <t>Скарифікатор / ланцет (scarificators/lancets) (закупівля можлива лише за погодженням Мережі)</t>
  </si>
  <si>
    <t>Вакутайнери / vacume system for blood collection (закупівля можлива лише за погодженням Мережі)</t>
  </si>
  <si>
    <t>Пластикові туби (пробірки) для венозної крові /Blood tubes for venous whole blood (закупівля можлива лише за погодженням Мережі)</t>
  </si>
  <si>
    <t xml:space="preserve">Пелюшка одноразова  / Underpad </t>
  </si>
  <si>
    <t>Пакети для утилізації відходів категорії «B» / Packages for waste disposal  - category “B” (закупівля можлива лише за погодженням Мережі)</t>
  </si>
  <si>
    <t>Медична плівка / Medical film (закупівля можлива лише за погодженням Мережі)</t>
  </si>
  <si>
    <t>Судно пластмасове / Bed-pan</t>
  </si>
  <si>
    <t>Ємність для мокротиння стир, 30 мл</t>
  </si>
  <si>
    <t>Керівник організації:</t>
  </si>
  <si>
    <t xml:space="preserve">________________________ /_______________________/     </t>
  </si>
  <si>
    <t>(_________________________)</t>
  </si>
  <si>
    <t xml:space="preserve">           підпис</t>
  </si>
  <si>
    <t xml:space="preserve">         контактний телефон </t>
  </si>
  <si>
    <t xml:space="preserve">Бухгалтер організації/проекту: </t>
  </si>
  <si>
    <t>М.П.</t>
  </si>
  <si>
    <t>“____”_______________  ______ р.</t>
  </si>
  <si>
    <t>Вінницьке обласне відділення благодійної організації "Всеукраїнська мережа людей, які живуть з ВІЛ/СНІД"</t>
  </si>
  <si>
    <t/>
  </si>
  <si>
    <t>01.01.2019-31.12.2019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</si>
</sst>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грн.&quot;"/>
    <numFmt numFmtId="165" formatCode="[$$-409]#,##0.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i/>
      <sz val="11"/>
      <color theme="1"/>
      <name val="Tahoma"/>
      <family val="2"/>
      <charset val="204"/>
    </font>
    <font>
      <sz val="11"/>
      <color rgb="FFFF0000"/>
      <name val="Tahoma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  <font>
      <b/>
      <sz val="10"/>
      <color theme="3" tint="-0.499984740745262"/>
      <name val="Calibri"/>
      <family val="2"/>
      <charset val="204"/>
      <scheme val="minor"/>
    </font>
    <font>
      <sz val="10"/>
      <color theme="3" tint="-0.499984740745262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1" fillId="0" borderId="0"/>
    <xf numFmtId="0" fontId="7" fillId="0" borderId="0"/>
    <xf numFmtId="0" fontId="23" fillId="0" borderId="0"/>
    <xf numFmtId="0" fontId="24" fillId="0" borderId="0"/>
    <xf numFmtId="0" fontId="25" fillId="0" borderId="0"/>
  </cellStyleXfs>
  <cellXfs count="92">
    <xf numFmtId="0" fontId="0" fillId="0" borderId="0" xfId="0"/>
    <xf numFmtId="0" fontId="2" fillId="0" borderId="0" xfId="0" applyFont="1" applyFill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164" fontId="4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/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horizontal="center" vertical="center"/>
    </xf>
    <xf numFmtId="4" fontId="8" fillId="3" borderId="2" xfId="0" applyNumberFormat="1" applyFont="1" applyFill="1" applyBorder="1" applyAlignment="1" applyProtection="1">
      <alignment horizontal="center" vertical="center" wrapText="1"/>
    </xf>
    <xf numFmtId="4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/>
    <xf numFmtId="0" fontId="5" fillId="0" borderId="3" xfId="0" applyFont="1" applyBorder="1" applyAlignment="1" applyProtection="1"/>
    <xf numFmtId="0" fontId="5" fillId="0" borderId="1" xfId="0" applyFont="1" applyBorder="1" applyAlignment="1" applyProtection="1"/>
    <xf numFmtId="0" fontId="9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 wrapText="1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64" fontId="2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5" fillId="0" borderId="4" xfId="0" applyFont="1" applyBorder="1" applyAlignment="1" applyProtection="1">
      <alignment vertical="top" wrapText="1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/>
    <xf numFmtId="0" fontId="1" fillId="0" borderId="1" xfId="0" applyFont="1" applyBorder="1" applyAlignment="1" applyProtection="1"/>
    <xf numFmtId="0" fontId="1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</xf>
    <xf numFmtId="164" fontId="8" fillId="0" borderId="0" xfId="0" applyNumberFormat="1" applyFont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8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164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2" fillId="3" borderId="5" xfId="0" applyNumberFormat="1" applyFont="1" applyFill="1" applyBorder="1" applyAlignment="1" applyProtection="1">
      <alignment vertical="center" wrapText="1"/>
      <protection locked="0"/>
    </xf>
    <xf numFmtId="164" fontId="2" fillId="3" borderId="3" xfId="0" applyNumberFormat="1" applyFont="1" applyFill="1" applyBorder="1" applyAlignment="1" applyProtection="1">
      <alignment vertical="center" wrapText="1"/>
      <protection locked="0"/>
    </xf>
    <xf numFmtId="164" fontId="2" fillId="3" borderId="6" xfId="0" applyNumberFormat="1" applyFont="1" applyFill="1" applyBorder="1" applyAlignment="1" applyProtection="1">
      <alignment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9" fillId="4" borderId="4" xfId="0" applyFont="1" applyFill="1" applyBorder="1" applyAlignment="1" applyProtection="1">
      <alignment vertical="center" wrapText="1"/>
      <protection locked="0"/>
    </xf>
    <xf numFmtId="0" fontId="19" fillId="4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0" fillId="5" borderId="1" xfId="1" applyFont="1" applyFill="1" applyBorder="1" applyAlignment="1" applyProtection="1">
      <alignment horizontal="left" vertical="center" wrapText="1"/>
      <protection locked="0"/>
    </xf>
    <xf numFmtId="0" fontId="4" fillId="0" borderId="1" xfId="2" applyFont="1" applyFill="1" applyBorder="1" applyAlignment="1" applyProtection="1">
      <alignment horizontal="left" vertical="top" wrapText="1"/>
      <protection locked="0"/>
    </xf>
    <xf numFmtId="0" fontId="4" fillId="0" borderId="1" xfId="1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3" applyFont="1" applyFill="1" applyBorder="1" applyAlignment="1" applyProtection="1">
      <alignment horizontal="left" vertical="top" wrapText="1"/>
      <protection locked="0"/>
    </xf>
    <xf numFmtId="165" fontId="4" fillId="0" borderId="1" xfId="0" applyNumberFormat="1" applyFont="1" applyFill="1" applyBorder="1" applyAlignment="1" applyProtection="1">
      <alignment horizontal="left" vertical="top" wrapText="1"/>
      <protection locked="0"/>
    </xf>
    <xf numFmtId="165" fontId="4" fillId="0" borderId="1" xfId="3" applyNumberFormat="1" applyFont="1" applyFill="1" applyBorder="1" applyAlignment="1" applyProtection="1">
      <alignment horizontal="left" vertical="top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164" fontId="4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Protection="1"/>
    <xf numFmtId="0" fontId="22" fillId="0" borderId="0" xfId="0" applyFont="1" applyBorder="1" applyAlignment="1" applyProtection="1">
      <alignment horizontal="justify"/>
      <protection locked="0"/>
    </xf>
    <xf numFmtId="0" fontId="21" fillId="0" borderId="0" xfId="0" applyFont="1" applyBorder="1" applyAlignment="1" applyProtection="1">
      <alignment horizontal="justify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4"/>
    <cellStyle name="Обычный 2 2" xfId="5"/>
    <cellStyle name="Обычный 3" xfId="6"/>
    <cellStyle name="Обычный 4" xfId="2"/>
    <cellStyle name="Обычный_Звіт_03-ГФ-08_Соціальні ініціативи_01" xfId="3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SUB-GRANTS/Reports/GF/2018/04_Oct-Dec_2018/Financial_Reports/Working/&#1047;&#1074;&#1110;&#1090;&#1080;%20&#1076;&#1083;&#1103;%20&#1079;&#1072;&#1082;&#1091;&#1087;&#1110;&#1074;&#1077;&#1083;&#1100;/1_&#1054;&#1087;&#1088;&#1072;&#1094;&#1100;&#1086;&#1074;&#1072;&#1085;&#1110;/001-GF-18_Fin_Report_4%20&#1082;&#1074;&#1072;&#1088;&#1090;&#1072;&#1083;%20201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Grants%202015-2017/059-GF-15-AM%20&#1040;&#1074;&#1072;&#1085;&#1090;&#1077;/Index%203%20GF%20not%20STI%20&amp;%20not%20ADD/0%20Att4_Budget_workplan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projector/Desktop/Budget_workplan%202015/0%20Att4_Budget_workpla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s.kudla/Desktop/&#1053;&#1086;&#1074;&#1072;%20&#1079;&#1074;&#1110;&#1090;&#1085;&#1072;%20&#1092;&#1086;&#1088;&#1084;&#1072;%202018%20Network/0%20Att4_Budget_workplan%202018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5\shared%20files\Field%20Support\Grants%202015-2017\059-GF-15-AM%20&#1040;&#1074;&#1072;&#1085;&#1090;&#1077;\Index%203%20GF%20not%20STI%20&amp;%20not%20ADD\&#1047;&#1074;&#1110;&#1090;%20&#1079;%20&#1079;&#1072;&#1082;&#1091;&#1087;&#1110;&#1074;&#1077;&#1083;&#110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5\Field%20Support\All%20Templates%20agreements%20and%20attachments\03_Budgets%20Templates%20(&#1096;&#1072;&#1073;&#1083;&#1086;&#1085;)\Budget%20reallocation\2012-2013%20TTM%20STI%20B&amp;W&amp;R%20start%20Q3%20(3)%202012\D6.1%20%20Fin%20report%20&#1057;&#1087;&#1080;&#1089;&#1086;&#1082;%20&#1086;&#1087;&#1077;&#1088;&#1072;&#1094;&#1110;&#1081;%20&#1079;&#1072;%20&#1079;&#1074;&#1110;&#1090;&#1085;&#1080;&#1081;%20&#1087;&#1077;&#1088;&#1110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2"/>
      <sheetName val="1"/>
      <sheetName val="Форма договора М"/>
      <sheetName val="Додаток 3.1. Бюджет детальний"/>
      <sheetName val="Титульний лист"/>
      <sheetName val="Титульний лист_ЦГЗ"/>
      <sheetName val="Робочий план та бюджет_ЦГЗ"/>
      <sheetName val="Робочий план та бюджет"/>
      <sheetName val="Структура бюджету"/>
      <sheetName val="Аналіз виконання"/>
      <sheetName val="Аналіз виконання_ЦГЗ"/>
      <sheetName val="Таблиця видатків (загальна)"/>
      <sheetName val="Таблиця видатків (загальна)_ЦГЗ"/>
      <sheetName val="Перерахування"/>
      <sheetName val="Перерахування М"/>
      <sheetName val="Перерахування_ЦГЗ"/>
      <sheetName val="Реєстр операцій (Квартал 1)"/>
      <sheetName val="Реєстр операцій (Квартал 1)_ЦГЗ"/>
      <sheetName val="Аудиторський (Квартал 1)"/>
      <sheetName val="Insert"/>
      <sheetName val="СВОД_1 квартал"/>
      <sheetName val="Реєстр операцій (Квартал 2)"/>
      <sheetName val="Реєстр операцій (Квартал 2)_ЦГЗ"/>
      <sheetName val="Аудиторський (Квартал 2)"/>
      <sheetName val="СВОД_2 квартал"/>
      <sheetName val="Реєстр операцій (Квартал 3)"/>
      <sheetName val="СВОД_3 квартал"/>
      <sheetName val="Реєстр операцій (Квартал 3)_ЦГЗ"/>
      <sheetName val="Аудиторський (Квартал 3)"/>
      <sheetName val="Реєстр операцій (Квартал 4)"/>
      <sheetName val="Реєстр операцій (Квартал 4)_ЦГЗ"/>
      <sheetName val="Аудиторський (Квартал 4)"/>
      <sheetName val="СВОД_4 квартал"/>
      <sheetName val="Список контрагентів"/>
      <sheetName val="Інвентарний лист"/>
      <sheetName val="Інвентарний лист_ЦГЗ"/>
      <sheetName val="Звіт_тести-презервативи"/>
      <sheetName val="Звіт_закупівлі препарати та ВМП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тегорія витрат"/>
      <sheetName val="Сводная для напрямків конкурсу"/>
      <sheetName val="Напрямки конкурса"/>
      <sheetName val="Інструкція"/>
      <sheetName val="Зайнятість"/>
      <sheetName val="Адмінвидатки"/>
      <sheetName val="Персонал проекту"/>
      <sheetName val="Сводная для рабочего плана"/>
      <sheetName val="Додаток 3.0 Напрямки орг-ції"/>
      <sheetName val="Додаток 3.0 Бюджет загальний "/>
      <sheetName val="01 2014"/>
      <sheetName val="02 2014"/>
      <sheetName val="03 2014"/>
      <sheetName val="02-03 2014"/>
      <sheetName val="01-03 2014"/>
      <sheetName val="04-06 2014"/>
      <sheetName val="Лист2"/>
      <sheetName val="Лист1"/>
      <sheetName val="Додаток 3._Бюджет детальний"/>
      <sheetName val="Додаток 3.3 Прогноз проплат "/>
      <sheetName val="Додаток 3.4. Робочий план"/>
      <sheetName val="Додаток 3.5. Прогноз ТМЦ"/>
    </sheetNames>
    <sheetDataSet>
      <sheetData sheetId="0" refreshError="1">
        <row r="2">
          <cell r="A2" t="str">
            <v>01.Людські ресурси</v>
          </cell>
        </row>
        <row r="3">
          <cell r="A3" t="str">
            <v>02.Технічна допомога</v>
          </cell>
        </row>
        <row r="4">
          <cell r="A4" t="str">
            <v>03.Тренінги</v>
          </cell>
        </row>
        <row r="5">
          <cell r="A5" t="str">
            <v>04.Товари та обладнання для сфери охорони здоров'я</v>
          </cell>
        </row>
        <row r="6">
          <cell r="A6" t="str">
            <v>05.Медикаменти та фармацевтична продукція</v>
          </cell>
        </row>
        <row r="7">
          <cell r="A7" t="str">
            <v>06.Витрати на забезпечення закупівель та поставок</v>
          </cell>
        </row>
        <row r="8">
          <cell r="A8" t="str">
            <v>07.Інфраструктура та інше обладнання</v>
          </cell>
        </row>
        <row r="9">
          <cell r="A9" t="str">
            <v>08.Видавничі та комунікаційні витрати</v>
          </cell>
        </row>
        <row r="10">
          <cell r="A10" t="str">
            <v>09.Моніторинг та оцінка</v>
          </cell>
        </row>
        <row r="11">
          <cell r="A11" t="str">
            <v>10.Допомога в життєзабезпеченні клієнтів/цільових груп населення</v>
          </cell>
        </row>
        <row r="12">
          <cell r="A12" t="str">
            <v>11.Планування та адміністрування</v>
          </cell>
        </row>
        <row r="13">
          <cell r="A13" t="str">
            <v>12.Витрати на утримання офісу</v>
          </cell>
        </row>
        <row r="14">
          <cell r="A14" t="str">
            <v>13.Не потребують фінансування</v>
          </cell>
        </row>
      </sheetData>
      <sheetData sheetId="1" refreshError="1"/>
      <sheetData sheetId="2" refreshError="1">
        <row r="2">
          <cell r="G2" t="str">
            <v>01.01_СІН Профілактика</v>
          </cell>
        </row>
        <row r="3">
          <cell r="G3" t="str">
            <v>01.02_СІН Профілактика (стимулятори)</v>
          </cell>
        </row>
        <row r="4">
          <cell r="G4" t="str">
            <v>01.03_СІН профілактика (жінки)</v>
          </cell>
        </row>
        <row r="5">
          <cell r="G5" t="str">
            <v>01.04_СІН профілактика (ГЦ)</v>
          </cell>
        </row>
        <row r="6">
          <cell r="G6" t="str">
            <v>01.05_Кейс-менеджмент</v>
          </cell>
        </row>
        <row r="7">
          <cell r="G7" t="str">
            <v>01.06_КВІ</v>
          </cell>
        </row>
        <row r="8">
          <cell r="G8" t="str">
            <v>01.07_Он-лайн аутрич</v>
          </cell>
        </row>
        <row r="9">
          <cell r="G9" t="str">
            <v>01.08_Профілактика інфікування ВІЛ/ІПСШ у ТБ закладах</v>
          </cell>
        </row>
        <row r="10">
          <cell r="G10" t="str">
            <v>01.09_Раннє виявлення ТБ серед СІН та партнерів СІН</v>
          </cell>
        </row>
        <row r="11">
          <cell r="G11" t="str">
            <v>02.01_ОСБ - профілактика</v>
          </cell>
        </row>
        <row r="12">
          <cell r="G12" t="str">
            <v>02.02_ОСБ ГЦ</v>
          </cell>
        </row>
        <row r="13">
          <cell r="G13" t="str">
            <v>02.03_Раннє виявлення ТБ серед ОСБ</v>
          </cell>
        </row>
        <row r="14">
          <cell r="G14" t="str">
            <v>03.01_ЧСЧ Профілактика</v>
          </cell>
        </row>
        <row r="15">
          <cell r="G15" t="str">
            <v>03.02_ЧСЧ Профілактика (ГЦ)</v>
          </cell>
        </row>
        <row r="16">
          <cell r="G16" t="str">
            <v>03.03_ЧСЧ Профілактика (менторська підтримка)</v>
          </cell>
        </row>
        <row r="17">
          <cell r="G17" t="str">
            <v>03.04_Раннє виявлення ТБ серед ЧСЧ</v>
          </cell>
        </row>
        <row r="18">
          <cell r="G18" t="str">
            <v>04.01_Діти вулиці</v>
          </cell>
        </row>
        <row r="19">
          <cell r="G19" t="str">
            <v>04.02_Раннє виявлення ТБ серед Літей вулиці</v>
          </cell>
        </row>
        <row r="20">
          <cell r="G20" t="str">
            <v>05.01_СІН профілактика (аптека)</v>
          </cell>
        </row>
        <row r="21">
          <cell r="G21" t="str">
            <v>06.01_МІРЦ</v>
          </cell>
        </row>
        <row r="22">
          <cell r="G22" t="str">
            <v>06.02_МІРЦ - ціль 1 - тренінги для ОСБ</v>
          </cell>
        </row>
        <row r="23">
          <cell r="G23" t="str">
            <v>06.03_МІРЦ для НУО та СІН</v>
          </cell>
        </row>
        <row r="24">
          <cell r="G24" t="str">
            <v>07.10_Вуличні медсестри в проектах ЗШ</v>
          </cell>
        </row>
        <row r="25">
          <cell r="G25" t="str">
            <v>08.01_Мобільна амбулаторія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тегорія витрат"/>
      <sheetName val="Лист11"/>
      <sheetName val="Дані про організацію"/>
      <sheetName val="Напрямки конкурса"/>
      <sheetName val="Лист1"/>
      <sheetName val="Додаток 3.0 Напрямки орг-ції"/>
      <sheetName val="К Q1"/>
      <sheetName val="К Q2"/>
      <sheetName val="К Q3"/>
      <sheetName val="К Q4"/>
      <sheetName val="К Q5"/>
      <sheetName val="К Q6"/>
      <sheetName val="К Q7"/>
      <sheetName val="К Q8"/>
      <sheetName val="B Q1"/>
      <sheetName val="B Q2"/>
      <sheetName val="B Q3"/>
      <sheetName val="B Q4"/>
      <sheetName val="B Q5"/>
      <sheetName val="B Q6"/>
      <sheetName val="B Q7"/>
      <sheetName val="B Q8"/>
      <sheetName val="BQ1R6"/>
      <sheetName val="BQ2R6"/>
      <sheetName val="BQ3R6 1"/>
      <sheetName val="BQ1R10"/>
      <sheetName val="BQ2R10"/>
      <sheetName val="BQ3R10 1"/>
      <sheetName val="Додаток 3.1 Бюджет загальний "/>
      <sheetName val="Додаток 3.1.1 Бюджет 2012 "/>
      <sheetName val="Додаток 3.1.2 Бюджет 2013 "/>
      <sheetName val="Раунд 6 и Раунд 10"/>
      <sheetName val="R10"/>
      <sheetName val="2013"/>
      <sheetName val="2012"/>
      <sheetName val="Бюджет 24"/>
      <sheetName val="Бюджет "/>
      <sheetName val="Деньги"/>
      <sheetName val="%"/>
      <sheetName val="Количество"/>
      <sheetName val="Додаток 3.2 РП_Бюджет детальний"/>
      <sheetName val="Додаток 3.3. Прогноз ТМЦ"/>
      <sheetName val="Додаток 3.4. Робочий план"/>
      <sheetName val="Налаштування"/>
      <sheetName val="Законы распределения"/>
      <sheetName val="Додаток 3._Бюджет_Адмін"/>
      <sheetName val="Додаток 3._Бюджет детальний ПР"/>
      <sheetName val="Категорія витрат в напрямках"/>
      <sheetName val="Сводная для рабочего плана"/>
      <sheetName val="Для персоналу проекту"/>
      <sheetName val="Додаток 3.Бюджет проекту"/>
      <sheetName val="Додаток 3.1 Бюджет проекту А "/>
      <sheetName val="Додаток 3.2 Бюджет проекту М"/>
      <sheetName val="Додаток 3.5. Прогноз ТМЦ"/>
      <sheetName val="Додаток 3. Бюджет проекту"/>
      <sheetName val="Програмний персонал проекту"/>
      <sheetName val="Функціонал в проекті"/>
      <sheetName val="ПОРІВНЯННЯ"/>
      <sheetName val="Закони"/>
      <sheetName val="Форма для договора М"/>
      <sheetName val="ЗЕЛЕНА ФОРМА (А)"/>
      <sheetName val="Лист2"/>
    </sheetNames>
    <sheetDataSet>
      <sheetData sheetId="0" refreshError="1">
        <row r="2">
          <cell r="A2" t="str">
            <v>01.Оплата праці</v>
          </cell>
        </row>
        <row r="3">
          <cell r="A3" t="str">
            <v>02.Технічна допомога</v>
          </cell>
        </row>
        <row r="4">
          <cell r="A4" t="str">
            <v>03.Тренінги</v>
          </cell>
        </row>
        <row r="5">
          <cell r="A5" t="str">
            <v>04.Товари та обладнання для сфери охорони здоров'я</v>
          </cell>
        </row>
        <row r="6">
          <cell r="A6" t="str">
            <v>05.Медикаменти та фармацевтична продукція</v>
          </cell>
        </row>
        <row r="7">
          <cell r="A7" t="str">
            <v>06.Витрати на забезпечення закупівель та поставок</v>
          </cell>
        </row>
        <row r="8">
          <cell r="A8" t="str">
            <v>07.Інфраструктура та інше обладнання</v>
          </cell>
        </row>
        <row r="9">
          <cell r="A9" t="str">
            <v>08.Видавничі та комунікаційні витрати</v>
          </cell>
        </row>
        <row r="10">
          <cell r="A10" t="str">
            <v>09.Моніторинг та оцінка</v>
          </cell>
        </row>
        <row r="11">
          <cell r="A11" t="str">
            <v>10.Допомога в життєзабезпеченні клієнтів/цільових груп населення</v>
          </cell>
        </row>
        <row r="12">
          <cell r="A12" t="str">
            <v>11.Планування та адміністрування</v>
          </cell>
        </row>
        <row r="13">
          <cell r="A13" t="str">
            <v>12.Витрати на утримання офісу</v>
          </cell>
        </row>
        <row r="14">
          <cell r="A14" t="str">
            <v>13.Не потребують фінансування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I1" t="str">
            <v xml:space="preserve">видатки за всіма категоріями витрат 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>
            <v>0</v>
          </cell>
        </row>
        <row r="20">
          <cell r="A20">
            <v>0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>
        <row r="4">
          <cell r="A4">
            <v>1</v>
          </cell>
        </row>
      </sheetData>
      <sheetData sheetId="46">
        <row r="4">
          <cell r="A4">
            <v>1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тегорія витрат"/>
      <sheetName val="Налаштування"/>
      <sheetName val="Законы распределения"/>
      <sheetName val="Лист2"/>
      <sheetName val="Напрямки конкурса"/>
      <sheetName val="Дод.3.1.1.Бюджет_ПР_А"/>
      <sheetName val="Дод.3.1.2.Бюджет_ПР_М"/>
      <sheetName val="Дод.3.2.Бюджет_АДМ"/>
      <sheetName val="Додаток 3.3 Бюджет проекту"/>
      <sheetName val="Категорія витрат в напрямках"/>
      <sheetName val="Додаток 3.Бюджет проекту"/>
      <sheetName val="Додаток 3.1 Бюджет проекту А "/>
      <sheetName val="Сводная для рабочего плана А"/>
      <sheetName val="Додаток 3.4.1 Робочий план (А)"/>
      <sheetName val="Сводная для рабочего плана М"/>
      <sheetName val="Додаток 3.4.1 Робочий план (М)"/>
      <sheetName val="Додаток 3.2 Бюджет проекту М"/>
      <sheetName val="Персонал проекту"/>
      <sheetName val="Функціонал виконавців в проекті"/>
    </sheetNames>
    <sheetDataSet>
      <sheetData sheetId="0">
        <row r="2">
          <cell r="B2" t="str">
            <v>01.1 Людські ресурси - управління проектом</v>
          </cell>
          <cell r="G2" t="str">
            <v>1.ТВ</v>
          </cell>
          <cell r="I2" t="str">
            <v>ТАК</v>
          </cell>
        </row>
        <row r="3">
          <cell r="B3" t="str">
            <v>01.2 Людські ресурси - соціальні, аутріч-працівники, медперсонал та інші надавачі послуг</v>
          </cell>
          <cell r="G3" t="str">
            <v>1.ТВ (Інв)</v>
          </cell>
          <cell r="I3" t="str">
            <v>НІ</v>
          </cell>
        </row>
        <row r="4">
          <cell r="B4" t="str">
            <v>02.1 Добові, проїзд, інші витрати , пов'язані з проведенням тренінгів</v>
          </cell>
          <cell r="G4" t="str">
            <v>2.1.ЦПХ (РГ)</v>
          </cell>
        </row>
        <row r="5">
          <cell r="B5" t="str">
            <v>02.2 Добові, проїзд, інші витрати , пов'язані з візитами технічної допомоги</v>
          </cell>
          <cell r="G5" t="str">
            <v>2.2.ЦПХ (ОР)</v>
          </cell>
        </row>
        <row r="6">
          <cell r="B6" t="str">
            <v>02.3 Добові, проїзд, інші витрати , пов'язані з проведенням супервізій, збором даних</v>
          </cell>
        </row>
        <row r="7">
          <cell r="B7" t="str">
            <v>02.4 Добові, проїзд, інші витрати , пов'язані з проведенням робочих зустрічей, адвокаційних заходів</v>
          </cell>
        </row>
        <row r="8">
          <cell r="B8" t="str">
            <v>02.5 Інші транспортні витрати</v>
          </cell>
        </row>
        <row r="9">
          <cell r="B9" t="str">
            <v>03.1 Оплата за надання технічної допомоги, консультаційних послуг</v>
          </cell>
        </row>
        <row r="10">
          <cell r="B10" t="str">
            <v>03.4 Оплата інших професійних послуг</v>
          </cell>
        </row>
        <row r="11">
          <cell r="B11" t="str">
            <v>03.5. Витрати на страхування</v>
          </cell>
        </row>
        <row r="12">
          <cell r="B12" t="str">
            <v>04.7 Інші лікарські засоби</v>
          </cell>
        </row>
        <row r="13">
          <cell r="B13" t="str">
            <v>05.8 Інші витратні матеріали</v>
          </cell>
        </row>
        <row r="14">
          <cell r="B14" t="str">
            <v>07.3 Витрати на оренду складських приміщень та зберігання</v>
          </cell>
        </row>
        <row r="15">
          <cell r="B15" t="str">
            <v>07.7 Ішні витрати, пов'язані з забезпеченням закупівель та поставок</v>
          </cell>
        </row>
        <row r="16">
          <cell r="B16" t="str">
            <v>08.1 Меблі</v>
          </cell>
        </row>
        <row r="17">
          <cell r="B17" t="str">
            <v>08.2 Ремонт/ будівництво</v>
          </cell>
        </row>
        <row r="18">
          <cell r="B18" t="str">
            <v>08.3 Утримання  та інші  пов'язані з інфраструктурою витрати</v>
          </cell>
        </row>
        <row r="19">
          <cell r="B19" t="str">
            <v>09.1 IT - Комп'ютери, комп'ютерна техніка, програмне забезпечення та програми</v>
          </cell>
        </row>
        <row r="20">
          <cell r="B20" t="str">
            <v>09.3 Інше обладнання, що не належить до категорії медичного</v>
          </cell>
        </row>
        <row r="21">
          <cell r="B21" t="str">
            <v>09.4 Технічне та сервісне обслуговування обладнання немедичного призначення</v>
          </cell>
        </row>
        <row r="22">
          <cell r="B22" t="str">
            <v>10.1 Друкована продукція (бланки, книги, посібники, брошури, буклети…)</v>
          </cell>
        </row>
        <row r="23">
          <cell r="B23" t="str">
            <v>10.2 ТВ/Радіо ролики та програми</v>
          </cell>
        </row>
        <row r="24">
          <cell r="B24" t="str">
            <v>10.3 Промо продукція (майки, кружки, значки…) та інші комунікаційні та видавничі витрати</v>
          </cell>
        </row>
        <row r="25">
          <cell r="B25" t="str">
            <v>11.1 Витрати на утримання офісу</v>
          </cell>
        </row>
        <row r="26">
          <cell r="B26" t="str">
            <v>11.2 Невідшкодовані податки та збори</v>
          </cell>
        </row>
        <row r="27">
          <cell r="B27" t="str">
            <v>11.4 Інші витрати на підтримку діяльності організації</v>
          </cell>
        </row>
        <row r="28">
          <cell r="B28" t="str">
            <v>12.2 Продуктові та гігієнічні набори</v>
          </cell>
        </row>
        <row r="29">
          <cell r="B29" t="str">
            <v>12.5 Інші витрати на підтримку життєдіяльності клієнтів/цільової групи</v>
          </cell>
        </row>
        <row r="30">
          <cell r="B30" t="str">
            <v>14.1 Не потребують фінансування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іт з закупівель"/>
    </sheetNames>
    <sheetDataSet>
      <sheetData sheetId="0">
        <row r="2">
          <cell r="AG2" t="str">
            <v>1.1.1.</v>
          </cell>
        </row>
        <row r="3">
          <cell r="AG3" t="str">
            <v>1.4.1.</v>
          </cell>
        </row>
        <row r="4">
          <cell r="AG4" t="str">
            <v>1.4.2.</v>
          </cell>
        </row>
        <row r="5">
          <cell r="AG5" t="str">
            <v>1.7.1.</v>
          </cell>
        </row>
        <row r="6">
          <cell r="AG6" t="str">
            <v>1.7.4.</v>
          </cell>
        </row>
        <row r="7">
          <cell r="AG7" t="str">
            <v>2.4.2.</v>
          </cell>
        </row>
        <row r="12">
          <cell r="AG12" t="str">
            <v>1.1.1.</v>
          </cell>
        </row>
        <row r="13">
          <cell r="AG13" t="str">
            <v>1.4.1.</v>
          </cell>
        </row>
        <row r="14">
          <cell r="AG14" t="str">
            <v>1.4.2.</v>
          </cell>
        </row>
        <row r="15">
          <cell r="AG15" t="str">
            <v>1.5.5.</v>
          </cell>
        </row>
        <row r="16">
          <cell r="AG16" t="str">
            <v>1.7.1.</v>
          </cell>
        </row>
        <row r="17">
          <cell r="AG17" t="str">
            <v>1.7.4.</v>
          </cell>
        </row>
        <row r="18">
          <cell r="AG18" t="str">
            <v>2.1.3.</v>
          </cell>
        </row>
        <row r="19">
          <cell r="AG19" t="str">
            <v>2.4.2.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ий звіт"/>
      <sheetName val="Лист1"/>
      <sheetName val="Лист4"/>
      <sheetName val="Список операцій за проектом"/>
      <sheetName val="Категорія витрат"/>
    </sheetNames>
    <sheetDataSet>
      <sheetData sheetId="0" refreshError="1"/>
      <sheetData sheetId="1" refreshError="1"/>
      <sheetData sheetId="2" refreshError="1"/>
      <sheetData sheetId="3" refreshError="1">
        <row r="6">
          <cell r="BV6" t="str">
            <v>01.Оплата праці</v>
          </cell>
          <cell r="CC6" t="str">
            <v>01. СІН - профілактика</v>
          </cell>
        </row>
        <row r="7">
          <cell r="BV7" t="str">
            <v>02.Технічна допомога</v>
          </cell>
          <cell r="CC7" t="str">
            <v>02. СІН - стимулятори</v>
          </cell>
        </row>
        <row r="8">
          <cell r="BV8" t="str">
            <v>03.Тренінги</v>
          </cell>
          <cell r="CC8" t="str">
            <v>06. ОСБ - профілактика</v>
          </cell>
        </row>
        <row r="9">
          <cell r="BV9" t="str">
            <v>04.Товари та обладнання для сфери охорони здоров'я</v>
          </cell>
        </row>
        <row r="10">
          <cell r="BV10" t="str">
            <v>05.Медикаменти та фармацевтична продукція</v>
          </cell>
          <cell r="CC10">
            <v>0</v>
          </cell>
        </row>
        <row r="11">
          <cell r="BV11" t="str">
            <v>06.Витрати на забезпечення закупівель та поставок</v>
          </cell>
          <cell r="CC11">
            <v>0</v>
          </cell>
        </row>
        <row r="12">
          <cell r="BV12" t="str">
            <v>07.Інфраструктура та інше обладнання</v>
          </cell>
          <cell r="CC12">
            <v>0</v>
          </cell>
        </row>
        <row r="13">
          <cell r="BV13" t="str">
            <v>08.Видавничі та комунікаційні витрати</v>
          </cell>
          <cell r="CC13">
            <v>0</v>
          </cell>
        </row>
        <row r="14">
          <cell r="BV14" t="str">
            <v>09.Моніторинг та оцінка</v>
          </cell>
          <cell r="CC14">
            <v>0</v>
          </cell>
        </row>
        <row r="15">
          <cell r="BV15" t="str">
            <v>10.Допомога в життєзабезпеченні клієнтів/цільових груп населення</v>
          </cell>
          <cell r="CC15">
            <v>0</v>
          </cell>
        </row>
        <row r="16">
          <cell r="BV16" t="str">
            <v>11.Планування та адміністрування</v>
          </cell>
          <cell r="CC16">
            <v>0</v>
          </cell>
        </row>
        <row r="17">
          <cell r="BV17" t="str">
            <v>12.Витрати на утримання офісу</v>
          </cell>
          <cell r="CC17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N142"/>
  <sheetViews>
    <sheetView tabSelected="1" zoomScale="85" zoomScaleNormal="85" workbookViewId="0">
      <selection activeCell="A18" sqref="A18:D18"/>
    </sheetView>
  </sheetViews>
  <sheetFormatPr defaultColWidth="24.28515625" defaultRowHeight="12.75" x14ac:dyDescent="0.2"/>
  <cols>
    <col min="1" max="1" width="33.140625" style="10" customWidth="1"/>
    <col min="2" max="2" width="26.7109375" style="10" customWidth="1"/>
    <col min="3" max="5" width="24.28515625" style="10"/>
    <col min="6" max="6" width="28.140625" style="11" customWidth="1"/>
    <col min="7" max="8" width="24.28515625" style="11"/>
    <col min="9" max="9" width="24.28515625" style="83"/>
    <col min="10" max="10" width="24.28515625" style="10" customWidth="1"/>
    <col min="11" max="14" width="33.140625" style="9" hidden="1" customWidth="1"/>
    <col min="15" max="16384" width="24.28515625" style="10"/>
  </cols>
  <sheetData>
    <row r="1" spans="1:14" x14ac:dyDescent="0.2">
      <c r="A1" s="1"/>
      <c r="B1" s="2"/>
      <c r="C1" s="3"/>
      <c r="D1" s="4"/>
      <c r="E1" s="3"/>
      <c r="F1" s="5"/>
      <c r="G1" s="6"/>
      <c r="H1" s="6"/>
      <c r="I1" s="7"/>
      <c r="J1" s="8"/>
    </row>
    <row r="2" spans="1:14" ht="15.75" x14ac:dyDescent="0.2">
      <c r="A2" s="90" t="s">
        <v>0</v>
      </c>
      <c r="B2" s="90"/>
      <c r="C2" s="90"/>
      <c r="D2" s="90"/>
      <c r="E2" s="90"/>
      <c r="F2" s="90"/>
      <c r="I2" s="7"/>
      <c r="J2" s="8"/>
      <c r="K2" s="12" t="s">
        <v>1</v>
      </c>
      <c r="L2" s="12" t="s">
        <v>2</v>
      </c>
      <c r="M2" s="12" t="s">
        <v>3</v>
      </c>
      <c r="N2" s="12" t="s">
        <v>4</v>
      </c>
    </row>
    <row r="3" spans="1:14" ht="30" x14ac:dyDescent="0.25">
      <c r="A3" s="13" t="s">
        <v>5</v>
      </c>
      <c r="B3" s="13" t="s">
        <v>2</v>
      </c>
      <c r="C3" s="13" t="s">
        <v>6</v>
      </c>
      <c r="D3" s="13" t="s">
        <v>7</v>
      </c>
      <c r="E3" s="13" t="s">
        <v>8</v>
      </c>
      <c r="F3" s="14" t="s">
        <v>9</v>
      </c>
      <c r="G3" s="6"/>
      <c r="H3" s="6"/>
      <c r="I3" s="7"/>
      <c r="J3" s="8"/>
      <c r="K3" s="15" t="s">
        <v>10</v>
      </c>
      <c r="L3" s="16" t="s">
        <v>11</v>
      </c>
      <c r="M3" s="17" t="s">
        <v>12</v>
      </c>
      <c r="N3" s="18" t="s">
        <v>13</v>
      </c>
    </row>
    <row r="4" spans="1:14" ht="15" x14ac:dyDescent="0.25">
      <c r="A4" s="91" t="str">
        <f>K3</f>
        <v>1-й квартал 2018</v>
      </c>
      <c r="B4" s="19" t="s">
        <v>11</v>
      </c>
      <c r="C4" s="20">
        <v>0</v>
      </c>
      <c r="D4" s="20">
        <f>SUMIFS($E$27:$E$132,$I$27:$I$132,$A$4,$G$27:$G$132,B4)</f>
        <v>0</v>
      </c>
      <c r="E4" s="20">
        <f>D4-C4</f>
        <v>0</v>
      </c>
      <c r="F4" s="21"/>
      <c r="G4" s="6"/>
      <c r="H4" s="6"/>
      <c r="I4" s="7"/>
      <c r="J4" s="8"/>
      <c r="K4" s="15" t="s">
        <v>14</v>
      </c>
      <c r="L4" s="16" t="s">
        <v>15</v>
      </c>
      <c r="M4" s="17" t="s">
        <v>16</v>
      </c>
      <c r="N4" s="18" t="s">
        <v>17</v>
      </c>
    </row>
    <row r="5" spans="1:14" ht="15" x14ac:dyDescent="0.25">
      <c r="A5" s="91"/>
      <c r="B5" s="19" t="s">
        <v>15</v>
      </c>
      <c r="C5" s="20">
        <v>0</v>
      </c>
      <c r="D5" s="20">
        <f>SUMIFS($E$27:$E$132,$I$27:$I$132,$A$4,$G$27:$G$132,B5)</f>
        <v>0</v>
      </c>
      <c r="E5" s="20">
        <f t="shared" ref="E5:E15" si="0">D5-C5</f>
        <v>0</v>
      </c>
      <c r="F5" s="21"/>
      <c r="G5" s="6"/>
      <c r="H5" s="6"/>
      <c r="I5" s="7"/>
      <c r="J5" s="8"/>
      <c r="K5" s="15" t="s">
        <v>18</v>
      </c>
      <c r="L5" s="16" t="s">
        <v>19</v>
      </c>
      <c r="M5" s="17" t="s">
        <v>20</v>
      </c>
      <c r="N5" s="18" t="s">
        <v>21</v>
      </c>
    </row>
    <row r="6" spans="1:14" ht="15" x14ac:dyDescent="0.25">
      <c r="A6" s="91"/>
      <c r="B6" s="19" t="s">
        <v>19</v>
      </c>
      <c r="C6" s="20">
        <v>0</v>
      </c>
      <c r="D6" s="20">
        <f>SUMIFS($E$27:$E$132,$I$27:$I$132,$A$4,$G$27:$G$132,B6)</f>
        <v>0</v>
      </c>
      <c r="E6" s="20">
        <f t="shared" si="0"/>
        <v>0</v>
      </c>
      <c r="F6" s="21"/>
      <c r="G6" s="6"/>
      <c r="H6" s="6"/>
      <c r="I6" s="7"/>
      <c r="J6" s="8"/>
      <c r="K6" s="15" t="s">
        <v>22</v>
      </c>
      <c r="M6" s="17" t="s">
        <v>23</v>
      </c>
      <c r="N6" s="18" t="s">
        <v>24</v>
      </c>
    </row>
    <row r="7" spans="1:14" ht="14.25" x14ac:dyDescent="0.2">
      <c r="A7" s="91" t="str">
        <f>K4</f>
        <v>2-й квартал 2018</v>
      </c>
      <c r="B7" s="19" t="s">
        <v>11</v>
      </c>
      <c r="C7" s="20">
        <v>0</v>
      </c>
      <c r="D7" s="20">
        <f>SUMIFS($E$27:$E$132,$I$27:$I$132,$A$7,$G$27:$G$132,B7)</f>
        <v>0</v>
      </c>
      <c r="E7" s="20">
        <f t="shared" si="0"/>
        <v>0</v>
      </c>
      <c r="F7" s="21"/>
      <c r="G7" s="6"/>
      <c r="H7" s="6"/>
      <c r="I7" s="7"/>
      <c r="J7" s="8"/>
      <c r="M7" s="17" t="s">
        <v>25</v>
      </c>
      <c r="N7" s="18" t="s">
        <v>26</v>
      </c>
    </row>
    <row r="8" spans="1:14" ht="14.25" x14ac:dyDescent="0.2">
      <c r="A8" s="91"/>
      <c r="B8" s="19" t="s">
        <v>15</v>
      </c>
      <c r="C8" s="20">
        <v>0</v>
      </c>
      <c r="D8" s="20">
        <f>SUMIFS($E$27:$E$132,$I$27:$I$132,$A$7,$G$27:$G$132,B8)</f>
        <v>0</v>
      </c>
      <c r="E8" s="20">
        <f t="shared" si="0"/>
        <v>0</v>
      </c>
      <c r="F8" s="21"/>
      <c r="G8" s="6"/>
      <c r="H8" s="6"/>
      <c r="I8" s="7"/>
      <c r="J8" s="8"/>
      <c r="M8" s="17" t="s">
        <v>27</v>
      </c>
      <c r="N8" s="18" t="s">
        <v>28</v>
      </c>
    </row>
    <row r="9" spans="1:14" ht="14.25" x14ac:dyDescent="0.2">
      <c r="A9" s="91"/>
      <c r="B9" s="19" t="s">
        <v>19</v>
      </c>
      <c r="C9" s="20">
        <v>0</v>
      </c>
      <c r="D9" s="20">
        <f>SUMIFS($E$27:$E$132,$I$27:$I$132,$A$7,$G$27:$G$132,B9)</f>
        <v>0</v>
      </c>
      <c r="E9" s="20">
        <f t="shared" si="0"/>
        <v>0</v>
      </c>
      <c r="F9" s="21"/>
      <c r="G9" s="6"/>
      <c r="H9" s="6"/>
      <c r="I9" s="7"/>
      <c r="J9" s="8"/>
      <c r="M9" s="17" t="s">
        <v>29</v>
      </c>
      <c r="N9" s="18" t="s">
        <v>30</v>
      </c>
    </row>
    <row r="10" spans="1:14" ht="14.25" x14ac:dyDescent="0.2">
      <c r="A10" s="91" t="str">
        <f>K5</f>
        <v>3-й квартал 2018</v>
      </c>
      <c r="B10" s="19" t="s">
        <v>11</v>
      </c>
      <c r="C10" s="20">
        <v>0</v>
      </c>
      <c r="D10" s="20">
        <f t="shared" ref="D10:D11" si="1">SUMIFS($E$27:$E$132,$I$27:$I$132,$A$7,$G$27:$G$132,B10)</f>
        <v>0</v>
      </c>
      <c r="E10" s="20">
        <f t="shared" si="0"/>
        <v>0</v>
      </c>
      <c r="F10" s="21"/>
      <c r="G10" s="6"/>
      <c r="H10" s="6"/>
      <c r="I10" s="7"/>
      <c r="J10" s="8"/>
      <c r="M10" s="17" t="s">
        <v>31</v>
      </c>
      <c r="N10" s="18" t="s">
        <v>32</v>
      </c>
    </row>
    <row r="11" spans="1:14" ht="14.25" x14ac:dyDescent="0.2">
      <c r="A11" s="91"/>
      <c r="B11" s="19" t="s">
        <v>15</v>
      </c>
      <c r="C11" s="20">
        <v>0</v>
      </c>
      <c r="D11" s="20">
        <f t="shared" si="1"/>
        <v>0</v>
      </c>
      <c r="E11" s="20">
        <f t="shared" si="0"/>
        <v>0</v>
      </c>
      <c r="F11" s="21"/>
      <c r="G11" s="6"/>
      <c r="H11" s="6"/>
      <c r="I11" s="7"/>
      <c r="J11" s="8"/>
      <c r="M11" s="17" t="s">
        <v>33</v>
      </c>
      <c r="N11" s="18" t="s">
        <v>34</v>
      </c>
    </row>
    <row r="12" spans="1:14" ht="14.25" x14ac:dyDescent="0.2">
      <c r="A12" s="91"/>
      <c r="B12" s="19" t="s">
        <v>19</v>
      </c>
      <c r="C12" s="20">
        <v>0</v>
      </c>
      <c r="D12" s="20">
        <f>SUMIFS($E$27:$E$132,$I$27:$I$132,$A$10,$G$27:$G$132,B12)</f>
        <v>0</v>
      </c>
      <c r="E12" s="20">
        <f t="shared" si="0"/>
        <v>0</v>
      </c>
      <c r="F12" s="21"/>
      <c r="G12" s="6"/>
      <c r="H12" s="6"/>
      <c r="I12" s="7"/>
      <c r="J12" s="8"/>
      <c r="M12" s="17" t="s">
        <v>35</v>
      </c>
      <c r="N12" s="18" t="s">
        <v>36</v>
      </c>
    </row>
    <row r="13" spans="1:14" ht="14.25" x14ac:dyDescent="0.2">
      <c r="A13" s="91" t="str">
        <f>K6</f>
        <v>4-й квартал 2018</v>
      </c>
      <c r="B13" s="19" t="s">
        <v>11</v>
      </c>
      <c r="C13" s="20">
        <v>0</v>
      </c>
      <c r="D13" s="20">
        <f>SUMIFS($E$27:$E$132,$I$27:$I$132,$A$13,$G$27:$G$132,B13)</f>
        <v>0</v>
      </c>
      <c r="E13" s="20">
        <f t="shared" si="0"/>
        <v>0</v>
      </c>
      <c r="F13" s="22"/>
      <c r="G13" s="6"/>
      <c r="H13" s="6"/>
      <c r="I13" s="7"/>
      <c r="J13" s="8"/>
      <c r="M13" s="17" t="s">
        <v>37</v>
      </c>
      <c r="N13" s="18" t="s">
        <v>38</v>
      </c>
    </row>
    <row r="14" spans="1:14" ht="14.25" x14ac:dyDescent="0.2">
      <c r="A14" s="91"/>
      <c r="B14" s="19" t="s">
        <v>15</v>
      </c>
      <c r="C14" s="20">
        <v>0</v>
      </c>
      <c r="D14" s="20">
        <f>SUMIFS($E$27:$E$132,$I$27:$I$132,$A$13,$G$27:$G$132,B14)</f>
        <v>0</v>
      </c>
      <c r="E14" s="20">
        <f t="shared" si="0"/>
        <v>0</v>
      </c>
      <c r="F14" s="22"/>
      <c r="G14" s="6"/>
      <c r="H14" s="6"/>
      <c r="I14" s="7"/>
      <c r="J14" s="8"/>
      <c r="M14" s="17" t="s">
        <v>39</v>
      </c>
      <c r="N14" s="18" t="s">
        <v>40</v>
      </c>
    </row>
    <row r="15" spans="1:14" ht="14.25" x14ac:dyDescent="0.2">
      <c r="A15" s="91"/>
      <c r="B15" s="19" t="s">
        <v>19</v>
      </c>
      <c r="C15" s="20">
        <v>0</v>
      </c>
      <c r="D15" s="20">
        <f>SUMIFS($E$27:$E$132,$I$27:$I$132,$A$13,$G$27:$G$132,B15)</f>
        <v>0</v>
      </c>
      <c r="E15" s="20">
        <f t="shared" si="0"/>
        <v>0</v>
      </c>
      <c r="F15" s="22"/>
      <c r="G15" s="6"/>
      <c r="H15" s="6"/>
      <c r="I15" s="7"/>
      <c r="J15" s="8"/>
      <c r="M15" s="17" t="s">
        <v>41</v>
      </c>
      <c r="N15" s="18" t="s">
        <v>42</v>
      </c>
    </row>
    <row r="16" spans="1:14" ht="14.25" x14ac:dyDescent="0.2">
      <c r="A16" s="23"/>
      <c r="B16" s="23"/>
      <c r="C16" s="23"/>
      <c r="D16" s="23"/>
      <c r="E16" s="23"/>
      <c r="F16" s="5"/>
      <c r="G16" s="6"/>
      <c r="H16" s="6"/>
      <c r="I16" s="7"/>
      <c r="J16" s="8"/>
      <c r="M16" s="17" t="s">
        <v>43</v>
      </c>
      <c r="N16" s="18" t="s">
        <v>44</v>
      </c>
    </row>
    <row r="17" spans="1:14" ht="14.25" x14ac:dyDescent="0.2">
      <c r="A17" s="24"/>
      <c r="B17" s="25"/>
      <c r="C17" s="26"/>
      <c r="D17" s="25"/>
      <c r="E17" s="26"/>
      <c r="F17" s="27"/>
      <c r="G17" s="6"/>
      <c r="H17" s="6"/>
      <c r="I17" s="7"/>
      <c r="J17" s="8"/>
      <c r="M17" s="17" t="s">
        <v>45</v>
      </c>
      <c r="N17" s="18" t="s">
        <v>46</v>
      </c>
    </row>
    <row r="18" spans="1:14" ht="15.75" customHeight="1" x14ac:dyDescent="0.2">
      <c r="A18" s="89" t="s">
        <v>47</v>
      </c>
      <c r="B18" s="89"/>
      <c r="C18" s="89"/>
      <c r="D18" s="89"/>
      <c r="E18" s="28"/>
      <c r="F18" s="29"/>
      <c r="G18" s="29"/>
      <c r="H18" s="29"/>
      <c r="I18" s="30"/>
      <c r="J18" s="8"/>
      <c r="M18" s="17" t="s">
        <v>48</v>
      </c>
      <c r="N18" s="18" t="s">
        <v>49</v>
      </c>
    </row>
    <row r="19" spans="1:14" x14ac:dyDescent="0.2">
      <c r="A19" s="24"/>
      <c r="B19" s="25"/>
      <c r="C19" s="26"/>
      <c r="D19" s="25"/>
      <c r="E19" s="26"/>
      <c r="F19" s="27"/>
      <c r="G19" s="6"/>
      <c r="H19" s="6"/>
      <c r="I19" s="7"/>
      <c r="J19" s="8"/>
      <c r="M19" s="17" t="s">
        <v>50</v>
      </c>
    </row>
    <row r="20" spans="1:14" s="35" customFormat="1" ht="15" x14ac:dyDescent="0.25">
      <c r="A20" s="31" t="s">
        <v>51</v>
      </c>
      <c r="B20" s="84" t="s">
        <v>124</v>
      </c>
      <c r="C20" s="84"/>
      <c r="D20" s="84"/>
      <c r="E20" s="84"/>
      <c r="F20" s="84"/>
      <c r="G20" s="84"/>
      <c r="H20" s="84"/>
      <c r="I20" s="84"/>
      <c r="J20" s="32"/>
      <c r="K20" s="33"/>
      <c r="L20" s="33"/>
      <c r="M20" s="34" t="s">
        <v>52</v>
      </c>
      <c r="N20" s="18" t="s">
        <v>53</v>
      </c>
    </row>
    <row r="21" spans="1:14" s="35" customFormat="1" ht="15" x14ac:dyDescent="0.25">
      <c r="A21" s="36"/>
      <c r="B21" s="37"/>
      <c r="C21" s="38"/>
      <c r="D21" s="37"/>
      <c r="E21" s="38"/>
      <c r="F21" s="39"/>
      <c r="G21" s="40"/>
      <c r="H21" s="40"/>
      <c r="I21" s="41"/>
      <c r="J21" s="32"/>
      <c r="K21" s="33"/>
      <c r="L21" s="33"/>
      <c r="M21" s="34" t="s">
        <v>50</v>
      </c>
      <c r="N21" s="33"/>
    </row>
    <row r="22" spans="1:14" s="35" customFormat="1" ht="15" x14ac:dyDescent="0.25">
      <c r="A22" s="31" t="s">
        <v>54</v>
      </c>
      <c r="B22" s="85" t="s">
        <v>126</v>
      </c>
      <c r="C22" s="85"/>
      <c r="D22" s="85"/>
      <c r="E22" s="85"/>
      <c r="F22" s="85"/>
      <c r="G22" s="85"/>
      <c r="H22" s="85"/>
      <c r="I22" s="85"/>
      <c r="J22" s="32"/>
      <c r="K22" s="33"/>
      <c r="L22" s="33"/>
      <c r="M22" s="34" t="s">
        <v>55</v>
      </c>
      <c r="N22" s="18" t="s">
        <v>56</v>
      </c>
    </row>
    <row r="23" spans="1:14" s="35" customFormat="1" ht="15" x14ac:dyDescent="0.25">
      <c r="A23" s="36"/>
      <c r="B23" s="37"/>
      <c r="C23" s="38"/>
      <c r="D23" s="37"/>
      <c r="E23" s="38"/>
      <c r="F23" s="39"/>
      <c r="G23" s="40"/>
      <c r="H23" s="40"/>
      <c r="I23" s="41"/>
      <c r="J23" s="32"/>
      <c r="K23" s="33"/>
      <c r="L23" s="33"/>
      <c r="M23" s="34" t="s">
        <v>50</v>
      </c>
      <c r="N23" s="33"/>
    </row>
    <row r="24" spans="1:14" s="35" customFormat="1" ht="15" x14ac:dyDescent="0.25">
      <c r="A24" s="31" t="s">
        <v>57</v>
      </c>
      <c r="B24" s="85"/>
      <c r="C24" s="85"/>
      <c r="D24" s="85"/>
      <c r="E24" s="85"/>
      <c r="F24" s="85"/>
      <c r="G24" s="85"/>
      <c r="H24" s="85"/>
      <c r="I24" s="85"/>
      <c r="J24" s="32"/>
      <c r="K24" s="33"/>
      <c r="L24" s="33"/>
      <c r="M24" s="34" t="s">
        <v>58</v>
      </c>
      <c r="N24" s="33"/>
    </row>
    <row r="25" spans="1:14" x14ac:dyDescent="0.2">
      <c r="A25" s="24"/>
      <c r="B25" s="25"/>
      <c r="C25" s="26"/>
      <c r="D25" s="25"/>
      <c r="E25" s="26"/>
      <c r="F25" s="27"/>
      <c r="G25" s="6"/>
      <c r="H25" s="6"/>
      <c r="I25" s="7"/>
      <c r="J25" s="8"/>
      <c r="M25" s="17" t="s">
        <v>59</v>
      </c>
    </row>
    <row r="26" spans="1:14" s="35" customFormat="1" ht="30" x14ac:dyDescent="0.25">
      <c r="A26" s="42" t="s">
        <v>4</v>
      </c>
      <c r="B26" s="43" t="s">
        <v>60</v>
      </c>
      <c r="C26" s="43" t="s">
        <v>61</v>
      </c>
      <c r="D26" s="44" t="s">
        <v>62</v>
      </c>
      <c r="E26" s="43" t="s">
        <v>63</v>
      </c>
      <c r="F26" s="45" t="s">
        <v>64</v>
      </c>
      <c r="G26" s="45" t="s">
        <v>2</v>
      </c>
      <c r="H26" s="45" t="s">
        <v>65</v>
      </c>
      <c r="I26" s="43" t="s">
        <v>1</v>
      </c>
      <c r="J26" s="32"/>
      <c r="K26" s="33"/>
      <c r="L26" s="33"/>
      <c r="M26" s="34" t="s">
        <v>66</v>
      </c>
      <c r="N26" s="33"/>
    </row>
    <row r="27" spans="1:14" x14ac:dyDescent="0.2">
      <c r="A27" s="46"/>
      <c r="B27" s="47"/>
      <c r="C27" s="47"/>
      <c r="D27" s="48"/>
      <c r="E27" s="49"/>
      <c r="F27" s="50"/>
      <c r="G27" s="50"/>
      <c r="H27" s="51"/>
      <c r="I27" s="52"/>
      <c r="J27" s="8"/>
      <c r="M27" s="17" t="s">
        <v>68</v>
      </c>
    </row>
    <row r="28" spans="1:14" x14ac:dyDescent="0.2">
      <c r="A28" s="46"/>
      <c r="B28" s="47"/>
      <c r="C28" s="47"/>
      <c r="D28" s="48"/>
      <c r="E28" s="49"/>
      <c r="F28" s="50"/>
      <c r="G28" s="50"/>
      <c r="H28" s="51"/>
      <c r="I28" s="52"/>
      <c r="J28" s="8"/>
      <c r="M28" s="17" t="s">
        <v>69</v>
      </c>
    </row>
    <row r="29" spans="1:14" x14ac:dyDescent="0.2">
      <c r="A29" s="46"/>
      <c r="B29" s="47"/>
      <c r="C29" s="47"/>
      <c r="D29" s="48"/>
      <c r="E29" s="49"/>
      <c r="F29" s="50"/>
      <c r="G29" s="50"/>
      <c r="H29" s="51"/>
      <c r="I29" s="52"/>
      <c r="J29" s="8"/>
      <c r="M29" s="17" t="s">
        <v>70</v>
      </c>
    </row>
    <row r="30" spans="1:14" x14ac:dyDescent="0.2">
      <c r="A30" s="46"/>
      <c r="B30" s="47"/>
      <c r="C30" s="47"/>
      <c r="D30" s="48"/>
      <c r="E30" s="49"/>
      <c r="F30" s="50"/>
      <c r="G30" s="50"/>
      <c r="H30" s="51"/>
      <c r="I30" s="52"/>
      <c r="J30" s="8"/>
      <c r="M30" s="17" t="s">
        <v>71</v>
      </c>
    </row>
    <row r="31" spans="1:14" x14ac:dyDescent="0.2">
      <c r="A31" s="46"/>
      <c r="B31" s="47"/>
      <c r="C31" s="47"/>
      <c r="D31" s="48"/>
      <c r="E31" s="49"/>
      <c r="F31" s="50"/>
      <c r="G31" s="50"/>
      <c r="H31" s="51" t="s">
        <v>125</v>
      </c>
      <c r="I31" s="52"/>
      <c r="J31" s="8"/>
      <c r="M31" s="17" t="s">
        <v>67</v>
      </c>
    </row>
    <row r="32" spans="1:14" hidden="1" x14ac:dyDescent="0.2">
      <c r="A32" s="46"/>
      <c r="B32" s="47"/>
      <c r="C32" s="47"/>
      <c r="D32" s="48"/>
      <c r="E32" s="49">
        <f t="shared" ref="E32:E76" si="2">C32*D32</f>
        <v>0</v>
      </c>
      <c r="F32" s="50"/>
      <c r="G32" s="50"/>
      <c r="H32" s="51" t="s">
        <v>125</v>
      </c>
      <c r="I32" s="52"/>
      <c r="J32" s="8"/>
      <c r="M32" s="17" t="s">
        <v>72</v>
      </c>
    </row>
    <row r="33" spans="1:13" hidden="1" x14ac:dyDescent="0.2">
      <c r="A33" s="46"/>
      <c r="B33" s="47"/>
      <c r="C33" s="47"/>
      <c r="D33" s="48"/>
      <c r="E33" s="49">
        <f t="shared" si="2"/>
        <v>0</v>
      </c>
      <c r="F33" s="50"/>
      <c r="G33" s="50"/>
      <c r="H33" s="51" t="s">
        <v>125</v>
      </c>
      <c r="I33" s="52"/>
      <c r="J33" s="8"/>
      <c r="M33" s="17" t="s">
        <v>73</v>
      </c>
    </row>
    <row r="34" spans="1:13" hidden="1" x14ac:dyDescent="0.2">
      <c r="A34" s="46"/>
      <c r="B34" s="47"/>
      <c r="C34" s="47"/>
      <c r="D34" s="48"/>
      <c r="E34" s="49">
        <f t="shared" si="2"/>
        <v>0</v>
      </c>
      <c r="F34" s="50"/>
      <c r="G34" s="50"/>
      <c r="H34" s="51" t="s">
        <v>125</v>
      </c>
      <c r="I34" s="52"/>
      <c r="J34" s="8"/>
      <c r="M34" s="17" t="s">
        <v>74</v>
      </c>
    </row>
    <row r="35" spans="1:13" hidden="1" x14ac:dyDescent="0.2">
      <c r="A35" s="46"/>
      <c r="B35" s="47"/>
      <c r="C35" s="47"/>
      <c r="D35" s="48"/>
      <c r="E35" s="49">
        <f t="shared" si="2"/>
        <v>0</v>
      </c>
      <c r="F35" s="50"/>
      <c r="G35" s="50"/>
      <c r="H35" s="51" t="s">
        <v>125</v>
      </c>
      <c r="I35" s="52"/>
      <c r="J35" s="8"/>
      <c r="M35" s="17" t="s">
        <v>75</v>
      </c>
    </row>
    <row r="36" spans="1:13" hidden="1" x14ac:dyDescent="0.2">
      <c r="A36" s="46"/>
      <c r="B36" s="47"/>
      <c r="C36" s="47"/>
      <c r="D36" s="48"/>
      <c r="E36" s="49">
        <f t="shared" si="2"/>
        <v>0</v>
      </c>
      <c r="F36" s="50"/>
      <c r="G36" s="50"/>
      <c r="H36" s="51" t="s">
        <v>125</v>
      </c>
      <c r="I36" s="52"/>
      <c r="J36" s="8"/>
      <c r="M36" s="17" t="s">
        <v>76</v>
      </c>
    </row>
    <row r="37" spans="1:13" hidden="1" x14ac:dyDescent="0.2">
      <c r="A37" s="46"/>
      <c r="B37" s="47"/>
      <c r="C37" s="47"/>
      <c r="D37" s="48"/>
      <c r="E37" s="49">
        <f t="shared" si="2"/>
        <v>0</v>
      </c>
      <c r="F37" s="50"/>
      <c r="G37" s="50"/>
      <c r="H37" s="51" t="s">
        <v>125</v>
      </c>
      <c r="I37" s="52"/>
      <c r="J37" s="8"/>
      <c r="M37" s="17" t="s">
        <v>77</v>
      </c>
    </row>
    <row r="38" spans="1:13" hidden="1" x14ac:dyDescent="0.2">
      <c r="A38" s="46"/>
      <c r="B38" s="47"/>
      <c r="C38" s="47"/>
      <c r="D38" s="48"/>
      <c r="E38" s="49">
        <f t="shared" si="2"/>
        <v>0</v>
      </c>
      <c r="F38" s="50"/>
      <c r="G38" s="50"/>
      <c r="H38" s="51" t="s">
        <v>125</v>
      </c>
      <c r="I38" s="52"/>
      <c r="J38" s="8"/>
      <c r="M38" s="17" t="s">
        <v>78</v>
      </c>
    </row>
    <row r="39" spans="1:13" hidden="1" x14ac:dyDescent="0.2">
      <c r="A39" s="46"/>
      <c r="B39" s="47"/>
      <c r="C39" s="47"/>
      <c r="D39" s="48"/>
      <c r="E39" s="49">
        <f t="shared" si="2"/>
        <v>0</v>
      </c>
      <c r="F39" s="50"/>
      <c r="G39" s="50"/>
      <c r="H39" s="51" t="s">
        <v>125</v>
      </c>
      <c r="I39" s="52"/>
      <c r="J39" s="8"/>
    </row>
    <row r="40" spans="1:13" hidden="1" x14ac:dyDescent="0.2">
      <c r="A40" s="46"/>
      <c r="B40" s="47"/>
      <c r="C40" s="47"/>
      <c r="D40" s="48"/>
      <c r="E40" s="49">
        <f t="shared" si="2"/>
        <v>0</v>
      </c>
      <c r="F40" s="50"/>
      <c r="G40" s="50"/>
      <c r="H40" s="51" t="s">
        <v>125</v>
      </c>
      <c r="I40" s="52"/>
      <c r="J40" s="8"/>
    </row>
    <row r="41" spans="1:13" hidden="1" x14ac:dyDescent="0.2">
      <c r="A41" s="46"/>
      <c r="B41" s="47"/>
      <c r="C41" s="47"/>
      <c r="D41" s="48"/>
      <c r="E41" s="49">
        <f t="shared" si="2"/>
        <v>0</v>
      </c>
      <c r="F41" s="50"/>
      <c r="G41" s="50"/>
      <c r="H41" s="51" t="s">
        <v>125</v>
      </c>
      <c r="I41" s="52"/>
      <c r="J41" s="8"/>
    </row>
    <row r="42" spans="1:13" hidden="1" x14ac:dyDescent="0.2">
      <c r="A42" s="46"/>
      <c r="B42" s="47"/>
      <c r="C42" s="47"/>
      <c r="D42" s="48"/>
      <c r="E42" s="49">
        <f t="shared" si="2"/>
        <v>0</v>
      </c>
      <c r="F42" s="50"/>
      <c r="G42" s="50"/>
      <c r="H42" s="51" t="s">
        <v>125</v>
      </c>
      <c r="I42" s="52"/>
      <c r="J42" s="8"/>
    </row>
    <row r="43" spans="1:13" hidden="1" x14ac:dyDescent="0.2">
      <c r="A43" s="46"/>
      <c r="B43" s="47"/>
      <c r="C43" s="47"/>
      <c r="D43" s="48"/>
      <c r="E43" s="49">
        <f t="shared" si="2"/>
        <v>0</v>
      </c>
      <c r="F43" s="50"/>
      <c r="G43" s="50"/>
      <c r="H43" s="51" t="s">
        <v>125</v>
      </c>
      <c r="I43" s="52"/>
      <c r="J43" s="8"/>
    </row>
    <row r="44" spans="1:13" hidden="1" x14ac:dyDescent="0.2">
      <c r="A44" s="46"/>
      <c r="B44" s="47"/>
      <c r="C44" s="47"/>
      <c r="D44" s="48"/>
      <c r="E44" s="49">
        <f t="shared" si="2"/>
        <v>0</v>
      </c>
      <c r="F44" s="50"/>
      <c r="G44" s="50"/>
      <c r="H44" s="51" t="s">
        <v>125</v>
      </c>
      <c r="I44" s="52"/>
    </row>
    <row r="45" spans="1:13" hidden="1" x14ac:dyDescent="0.2">
      <c r="A45" s="46"/>
      <c r="B45" s="47"/>
      <c r="C45" s="47"/>
      <c r="D45" s="48"/>
      <c r="E45" s="49">
        <f t="shared" si="2"/>
        <v>0</v>
      </c>
      <c r="F45" s="50"/>
      <c r="G45" s="50"/>
      <c r="H45" s="51" t="s">
        <v>125</v>
      </c>
      <c r="I45" s="52"/>
    </row>
    <row r="46" spans="1:13" hidden="1" x14ac:dyDescent="0.2">
      <c r="A46" s="46"/>
      <c r="B46" s="47"/>
      <c r="C46" s="47"/>
      <c r="D46" s="48"/>
      <c r="E46" s="49">
        <f t="shared" si="2"/>
        <v>0</v>
      </c>
      <c r="F46" s="50"/>
      <c r="G46" s="50"/>
      <c r="H46" s="51" t="s">
        <v>125</v>
      </c>
      <c r="I46" s="52"/>
    </row>
    <row r="47" spans="1:13" hidden="1" x14ac:dyDescent="0.2">
      <c r="A47" s="46"/>
      <c r="B47" s="47"/>
      <c r="C47" s="47"/>
      <c r="D47" s="48"/>
      <c r="E47" s="49">
        <f t="shared" si="2"/>
        <v>0</v>
      </c>
      <c r="F47" s="50"/>
      <c r="G47" s="50"/>
      <c r="H47" s="51" t="s">
        <v>125</v>
      </c>
      <c r="I47" s="52"/>
    </row>
    <row r="48" spans="1:13" hidden="1" x14ac:dyDescent="0.2">
      <c r="A48" s="46"/>
      <c r="B48" s="47"/>
      <c r="C48" s="47"/>
      <c r="D48" s="48"/>
      <c r="E48" s="49">
        <f t="shared" si="2"/>
        <v>0</v>
      </c>
      <c r="F48" s="50"/>
      <c r="G48" s="50"/>
      <c r="H48" s="51" t="s">
        <v>125</v>
      </c>
      <c r="I48" s="52"/>
    </row>
    <row r="49" spans="1:9" hidden="1" x14ac:dyDescent="0.2">
      <c r="A49" s="46"/>
      <c r="B49" s="47"/>
      <c r="C49" s="47"/>
      <c r="D49" s="48"/>
      <c r="E49" s="49">
        <f t="shared" si="2"/>
        <v>0</v>
      </c>
      <c r="F49" s="50"/>
      <c r="G49" s="50"/>
      <c r="H49" s="51" t="s">
        <v>125</v>
      </c>
      <c r="I49" s="52"/>
    </row>
    <row r="50" spans="1:9" hidden="1" x14ac:dyDescent="0.2">
      <c r="A50" s="46"/>
      <c r="B50" s="47"/>
      <c r="C50" s="47"/>
      <c r="D50" s="48"/>
      <c r="E50" s="49">
        <f t="shared" si="2"/>
        <v>0</v>
      </c>
      <c r="F50" s="50"/>
      <c r="G50" s="50"/>
      <c r="H50" s="51" t="s">
        <v>125</v>
      </c>
      <c r="I50" s="52"/>
    </row>
    <row r="51" spans="1:9" hidden="1" x14ac:dyDescent="0.2">
      <c r="A51" s="46"/>
      <c r="B51" s="47"/>
      <c r="C51" s="47"/>
      <c r="D51" s="48"/>
      <c r="E51" s="49">
        <f t="shared" si="2"/>
        <v>0</v>
      </c>
      <c r="F51" s="50"/>
      <c r="G51" s="50"/>
      <c r="H51" s="51" t="s">
        <v>125</v>
      </c>
      <c r="I51" s="52"/>
    </row>
    <row r="52" spans="1:9" hidden="1" x14ac:dyDescent="0.2">
      <c r="A52" s="46"/>
      <c r="B52" s="47"/>
      <c r="C52" s="47"/>
      <c r="D52" s="48"/>
      <c r="E52" s="49">
        <f t="shared" si="2"/>
        <v>0</v>
      </c>
      <c r="F52" s="50"/>
      <c r="G52" s="50"/>
      <c r="H52" s="51" t="s">
        <v>125</v>
      </c>
      <c r="I52" s="52"/>
    </row>
    <row r="53" spans="1:9" hidden="1" x14ac:dyDescent="0.2">
      <c r="A53" s="46"/>
      <c r="B53" s="47"/>
      <c r="C53" s="47"/>
      <c r="D53" s="48"/>
      <c r="E53" s="49">
        <f t="shared" si="2"/>
        <v>0</v>
      </c>
      <c r="F53" s="50"/>
      <c r="G53" s="50"/>
      <c r="H53" s="51" t="s">
        <v>125</v>
      </c>
      <c r="I53" s="52"/>
    </row>
    <row r="54" spans="1:9" hidden="1" x14ac:dyDescent="0.2">
      <c r="A54" s="46"/>
      <c r="B54" s="47"/>
      <c r="C54" s="47"/>
      <c r="D54" s="48"/>
      <c r="E54" s="49">
        <f t="shared" si="2"/>
        <v>0</v>
      </c>
      <c r="F54" s="50"/>
      <c r="G54" s="50"/>
      <c r="H54" s="51" t="s">
        <v>125</v>
      </c>
      <c r="I54" s="52"/>
    </row>
    <row r="55" spans="1:9" hidden="1" x14ac:dyDescent="0.2">
      <c r="A55" s="46"/>
      <c r="B55" s="47"/>
      <c r="C55" s="47"/>
      <c r="D55" s="48"/>
      <c r="E55" s="49">
        <f t="shared" si="2"/>
        <v>0</v>
      </c>
      <c r="F55" s="50"/>
      <c r="G55" s="50"/>
      <c r="H55" s="51" t="s">
        <v>125</v>
      </c>
      <c r="I55" s="52"/>
    </row>
    <row r="56" spans="1:9" hidden="1" x14ac:dyDescent="0.2">
      <c r="A56" s="46"/>
      <c r="B56" s="47"/>
      <c r="C56" s="47"/>
      <c r="D56" s="48"/>
      <c r="E56" s="49">
        <f t="shared" si="2"/>
        <v>0</v>
      </c>
      <c r="F56" s="50"/>
      <c r="G56" s="50"/>
      <c r="H56" s="51" t="s">
        <v>125</v>
      </c>
      <c r="I56" s="52"/>
    </row>
    <row r="57" spans="1:9" hidden="1" x14ac:dyDescent="0.2">
      <c r="A57" s="46"/>
      <c r="B57" s="47"/>
      <c r="C57" s="47"/>
      <c r="D57" s="48"/>
      <c r="E57" s="49">
        <f t="shared" si="2"/>
        <v>0</v>
      </c>
      <c r="F57" s="50"/>
      <c r="G57" s="50"/>
      <c r="H57" s="51" t="s">
        <v>125</v>
      </c>
      <c r="I57" s="52"/>
    </row>
    <row r="58" spans="1:9" hidden="1" x14ac:dyDescent="0.2">
      <c r="A58" s="46"/>
      <c r="B58" s="47"/>
      <c r="C58" s="47"/>
      <c r="D58" s="48"/>
      <c r="E58" s="49">
        <f t="shared" si="2"/>
        <v>0</v>
      </c>
      <c r="F58" s="50"/>
      <c r="G58" s="50"/>
      <c r="H58" s="51" t="s">
        <v>125</v>
      </c>
      <c r="I58" s="52"/>
    </row>
    <row r="59" spans="1:9" hidden="1" x14ac:dyDescent="0.2">
      <c r="A59" s="46"/>
      <c r="B59" s="47"/>
      <c r="C59" s="47"/>
      <c r="D59" s="48"/>
      <c r="E59" s="49">
        <f t="shared" si="2"/>
        <v>0</v>
      </c>
      <c r="F59" s="50"/>
      <c r="G59" s="50"/>
      <c r="H59" s="51" t="s">
        <v>125</v>
      </c>
      <c r="I59" s="52"/>
    </row>
    <row r="60" spans="1:9" hidden="1" x14ac:dyDescent="0.2">
      <c r="A60" s="46"/>
      <c r="B60" s="47"/>
      <c r="C60" s="47"/>
      <c r="D60" s="48"/>
      <c r="E60" s="49">
        <f t="shared" si="2"/>
        <v>0</v>
      </c>
      <c r="F60" s="50"/>
      <c r="G60" s="50"/>
      <c r="H60" s="51" t="s">
        <v>125</v>
      </c>
      <c r="I60" s="52"/>
    </row>
    <row r="61" spans="1:9" hidden="1" x14ac:dyDescent="0.2">
      <c r="A61" s="46"/>
      <c r="B61" s="47"/>
      <c r="C61" s="47"/>
      <c r="D61" s="48"/>
      <c r="E61" s="49">
        <f t="shared" si="2"/>
        <v>0</v>
      </c>
      <c r="F61" s="50"/>
      <c r="G61" s="50"/>
      <c r="H61" s="51" t="s">
        <v>125</v>
      </c>
      <c r="I61" s="52"/>
    </row>
    <row r="62" spans="1:9" hidden="1" x14ac:dyDescent="0.2">
      <c r="A62" s="46"/>
      <c r="B62" s="47"/>
      <c r="C62" s="47"/>
      <c r="D62" s="48"/>
      <c r="E62" s="49">
        <f t="shared" si="2"/>
        <v>0</v>
      </c>
      <c r="F62" s="50"/>
      <c r="G62" s="50"/>
      <c r="H62" s="51" t="s">
        <v>125</v>
      </c>
      <c r="I62" s="52"/>
    </row>
    <row r="63" spans="1:9" hidden="1" x14ac:dyDescent="0.2">
      <c r="A63" s="46"/>
      <c r="B63" s="47"/>
      <c r="C63" s="47"/>
      <c r="D63" s="48"/>
      <c r="E63" s="49">
        <f t="shared" si="2"/>
        <v>0</v>
      </c>
      <c r="F63" s="50"/>
      <c r="G63" s="50"/>
      <c r="H63" s="51" t="s">
        <v>125</v>
      </c>
      <c r="I63" s="52"/>
    </row>
    <row r="64" spans="1:9" hidden="1" x14ac:dyDescent="0.2">
      <c r="A64" s="46"/>
      <c r="B64" s="47"/>
      <c r="C64" s="47"/>
      <c r="D64" s="48"/>
      <c r="E64" s="49">
        <f t="shared" si="2"/>
        <v>0</v>
      </c>
      <c r="F64" s="50"/>
      <c r="G64" s="50"/>
      <c r="H64" s="51" t="s">
        <v>125</v>
      </c>
      <c r="I64" s="52"/>
    </row>
    <row r="65" spans="1:9" hidden="1" x14ac:dyDescent="0.2">
      <c r="A65" s="46"/>
      <c r="B65" s="47"/>
      <c r="C65" s="47"/>
      <c r="D65" s="48"/>
      <c r="E65" s="49">
        <f t="shared" si="2"/>
        <v>0</v>
      </c>
      <c r="F65" s="50"/>
      <c r="G65" s="50"/>
      <c r="H65" s="51" t="s">
        <v>125</v>
      </c>
      <c r="I65" s="52"/>
    </row>
    <row r="66" spans="1:9" hidden="1" x14ac:dyDescent="0.2">
      <c r="A66" s="46"/>
      <c r="B66" s="47"/>
      <c r="C66" s="47"/>
      <c r="D66" s="48"/>
      <c r="E66" s="49">
        <f t="shared" si="2"/>
        <v>0</v>
      </c>
      <c r="F66" s="50"/>
      <c r="G66" s="50"/>
      <c r="H66" s="51" t="s">
        <v>125</v>
      </c>
      <c r="I66" s="52"/>
    </row>
    <row r="67" spans="1:9" hidden="1" x14ac:dyDescent="0.2">
      <c r="A67" s="46"/>
      <c r="B67" s="47"/>
      <c r="C67" s="47"/>
      <c r="D67" s="48"/>
      <c r="E67" s="49">
        <f t="shared" si="2"/>
        <v>0</v>
      </c>
      <c r="F67" s="50"/>
      <c r="G67" s="50"/>
      <c r="H67" s="51" t="s">
        <v>125</v>
      </c>
      <c r="I67" s="52"/>
    </row>
    <row r="68" spans="1:9" hidden="1" x14ac:dyDescent="0.2">
      <c r="A68" s="46"/>
      <c r="B68" s="47"/>
      <c r="C68" s="47"/>
      <c r="D68" s="48"/>
      <c r="E68" s="49">
        <f t="shared" si="2"/>
        <v>0</v>
      </c>
      <c r="F68" s="50"/>
      <c r="G68" s="50"/>
      <c r="H68" s="51" t="s">
        <v>125</v>
      </c>
      <c r="I68" s="52"/>
    </row>
    <row r="69" spans="1:9" hidden="1" x14ac:dyDescent="0.2">
      <c r="A69" s="46"/>
      <c r="B69" s="47"/>
      <c r="C69" s="47"/>
      <c r="D69" s="48"/>
      <c r="E69" s="49">
        <f t="shared" si="2"/>
        <v>0</v>
      </c>
      <c r="F69" s="50"/>
      <c r="G69" s="50"/>
      <c r="H69" s="51" t="s">
        <v>125</v>
      </c>
      <c r="I69" s="52"/>
    </row>
    <row r="70" spans="1:9" hidden="1" x14ac:dyDescent="0.2">
      <c r="A70" s="46"/>
      <c r="B70" s="47"/>
      <c r="C70" s="47"/>
      <c r="D70" s="48"/>
      <c r="E70" s="49">
        <f t="shared" si="2"/>
        <v>0</v>
      </c>
      <c r="F70" s="50"/>
      <c r="G70" s="50"/>
      <c r="H70" s="51" t="s">
        <v>125</v>
      </c>
      <c r="I70" s="52"/>
    </row>
    <row r="71" spans="1:9" hidden="1" x14ac:dyDescent="0.2">
      <c r="A71" s="46"/>
      <c r="B71" s="47"/>
      <c r="C71" s="47"/>
      <c r="D71" s="48"/>
      <c r="E71" s="49">
        <f t="shared" si="2"/>
        <v>0</v>
      </c>
      <c r="F71" s="50"/>
      <c r="G71" s="50"/>
      <c r="H71" s="51" t="s">
        <v>125</v>
      </c>
      <c r="I71" s="52"/>
    </row>
    <row r="72" spans="1:9" hidden="1" x14ac:dyDescent="0.2">
      <c r="A72" s="46"/>
      <c r="B72" s="47"/>
      <c r="C72" s="47"/>
      <c r="D72" s="48"/>
      <c r="E72" s="49">
        <f t="shared" si="2"/>
        <v>0</v>
      </c>
      <c r="F72" s="50"/>
      <c r="G72" s="50"/>
      <c r="H72" s="51" t="s">
        <v>125</v>
      </c>
      <c r="I72" s="52"/>
    </row>
    <row r="73" spans="1:9" hidden="1" x14ac:dyDescent="0.2">
      <c r="A73" s="46"/>
      <c r="B73" s="47"/>
      <c r="C73" s="47"/>
      <c r="D73" s="48"/>
      <c r="E73" s="49">
        <f t="shared" si="2"/>
        <v>0</v>
      </c>
      <c r="F73" s="50"/>
      <c r="G73" s="50"/>
      <c r="H73" s="51" t="s">
        <v>125</v>
      </c>
      <c r="I73" s="52"/>
    </row>
    <row r="74" spans="1:9" hidden="1" x14ac:dyDescent="0.2">
      <c r="A74" s="46"/>
      <c r="B74" s="47"/>
      <c r="C74" s="47"/>
      <c r="D74" s="48"/>
      <c r="E74" s="49">
        <f t="shared" si="2"/>
        <v>0</v>
      </c>
      <c r="F74" s="50"/>
      <c r="G74" s="50"/>
      <c r="H74" s="51" t="s">
        <v>125</v>
      </c>
      <c r="I74" s="52"/>
    </row>
    <row r="75" spans="1:9" hidden="1" x14ac:dyDescent="0.2">
      <c r="A75" s="46"/>
      <c r="B75" s="47"/>
      <c r="C75" s="47"/>
      <c r="D75" s="48"/>
      <c r="E75" s="49">
        <f t="shared" si="2"/>
        <v>0</v>
      </c>
      <c r="F75" s="50"/>
      <c r="G75" s="50"/>
      <c r="H75" s="51" t="s">
        <v>125</v>
      </c>
      <c r="I75" s="52"/>
    </row>
    <row r="76" spans="1:9" hidden="1" x14ac:dyDescent="0.2">
      <c r="A76" s="46"/>
      <c r="B76" s="47"/>
      <c r="C76" s="47"/>
      <c r="D76" s="48"/>
      <c r="E76" s="49">
        <f t="shared" si="2"/>
        <v>0</v>
      </c>
      <c r="F76" s="50"/>
      <c r="G76" s="50"/>
      <c r="H76" s="51" t="s">
        <v>125</v>
      </c>
      <c r="I76" s="52"/>
    </row>
    <row r="77" spans="1:9" ht="15" customHeight="1" x14ac:dyDescent="0.2">
      <c r="A77" s="53" t="s">
        <v>79</v>
      </c>
      <c r="B77" s="54"/>
      <c r="C77" s="54"/>
      <c r="D77" s="55"/>
      <c r="E77" s="56">
        <f>SUM(E27:E76)</f>
        <v>0</v>
      </c>
      <c r="F77" s="57"/>
      <c r="G77" s="57"/>
      <c r="H77" s="58"/>
      <c r="I77" s="59"/>
    </row>
    <row r="78" spans="1:9" x14ac:dyDescent="0.2">
      <c r="A78" s="60"/>
      <c r="B78" s="60"/>
      <c r="C78" s="60"/>
      <c r="D78" s="60"/>
      <c r="E78" s="60"/>
      <c r="F78" s="6"/>
      <c r="G78" s="6"/>
      <c r="H78" s="6"/>
      <c r="I78" s="7"/>
    </row>
    <row r="79" spans="1:9" x14ac:dyDescent="0.2">
      <c r="A79" s="60"/>
      <c r="B79" s="60"/>
      <c r="C79" s="60"/>
      <c r="D79" s="60"/>
      <c r="E79" s="60"/>
      <c r="F79" s="6"/>
      <c r="G79" s="6"/>
      <c r="H79" s="6"/>
      <c r="I79" s="7"/>
    </row>
    <row r="80" spans="1:9" ht="15.75" customHeight="1" x14ac:dyDescent="0.2">
      <c r="A80" s="86" t="s">
        <v>80</v>
      </c>
      <c r="B80" s="87"/>
      <c r="C80" s="87"/>
      <c r="D80" s="87"/>
      <c r="E80" s="61"/>
      <c r="F80" s="61"/>
      <c r="G80" s="61"/>
      <c r="H80" s="61"/>
      <c r="I80" s="62"/>
    </row>
    <row r="81" spans="1:14" s="35" customFormat="1" ht="30" x14ac:dyDescent="0.25">
      <c r="A81" s="42" t="s">
        <v>81</v>
      </c>
      <c r="B81" s="42" t="s">
        <v>82</v>
      </c>
      <c r="C81" s="42" t="s">
        <v>83</v>
      </c>
      <c r="D81" s="42" t="s">
        <v>62</v>
      </c>
      <c r="E81" s="42" t="s">
        <v>84</v>
      </c>
      <c r="F81" s="45" t="s">
        <v>64</v>
      </c>
      <c r="G81" s="45" t="s">
        <v>2</v>
      </c>
      <c r="H81" s="45" t="s">
        <v>65</v>
      </c>
      <c r="I81" s="43" t="s">
        <v>1</v>
      </c>
      <c r="K81" s="33"/>
      <c r="L81" s="33"/>
      <c r="M81" s="33"/>
      <c r="N81" s="33"/>
    </row>
    <row r="82" spans="1:14" x14ac:dyDescent="0.2">
      <c r="A82" s="63" t="s">
        <v>85</v>
      </c>
      <c r="B82" s="47"/>
      <c r="C82" s="47"/>
      <c r="D82" s="48"/>
      <c r="E82" s="49">
        <f>C82*D82</f>
        <v>0</v>
      </c>
      <c r="F82" s="50"/>
      <c r="G82" s="50"/>
      <c r="H82" s="51" t="s">
        <v>125</v>
      </c>
      <c r="I82" s="52"/>
    </row>
    <row r="83" spans="1:14" x14ac:dyDescent="0.2">
      <c r="A83" s="63" t="s">
        <v>86</v>
      </c>
      <c r="B83" s="47"/>
      <c r="C83" s="47"/>
      <c r="D83" s="48"/>
      <c r="E83" s="49">
        <f t="shared" ref="E83:E131" si="3">C83*D83</f>
        <v>0</v>
      </c>
      <c r="F83" s="50"/>
      <c r="G83" s="50"/>
      <c r="H83" s="51" t="s">
        <v>125</v>
      </c>
      <c r="I83" s="52"/>
    </row>
    <row r="84" spans="1:14" x14ac:dyDescent="0.2">
      <c r="A84" s="63" t="s">
        <v>87</v>
      </c>
      <c r="B84" s="47"/>
      <c r="C84" s="47"/>
      <c r="D84" s="48"/>
      <c r="E84" s="49">
        <f t="shared" si="3"/>
        <v>0</v>
      </c>
      <c r="F84" s="50"/>
      <c r="G84" s="50"/>
      <c r="H84" s="51" t="s">
        <v>125</v>
      </c>
      <c r="I84" s="52"/>
    </row>
    <row r="85" spans="1:14" x14ac:dyDescent="0.2">
      <c r="A85" s="63" t="s">
        <v>88</v>
      </c>
      <c r="B85" s="47"/>
      <c r="C85" s="47"/>
      <c r="D85" s="48"/>
      <c r="E85" s="49">
        <f t="shared" si="3"/>
        <v>0</v>
      </c>
      <c r="F85" s="50"/>
      <c r="G85" s="50"/>
      <c r="H85" s="51" t="s">
        <v>125</v>
      </c>
      <c r="I85" s="52"/>
    </row>
    <row r="86" spans="1:14" x14ac:dyDescent="0.2">
      <c r="A86" s="63" t="s">
        <v>89</v>
      </c>
      <c r="B86" s="47"/>
      <c r="C86" s="47"/>
      <c r="D86" s="48"/>
      <c r="E86" s="49">
        <f t="shared" si="3"/>
        <v>0</v>
      </c>
      <c r="F86" s="50"/>
      <c r="G86" s="50"/>
      <c r="H86" s="51" t="s">
        <v>125</v>
      </c>
      <c r="I86" s="52"/>
    </row>
    <row r="87" spans="1:14" x14ac:dyDescent="0.2">
      <c r="A87" s="63" t="s">
        <v>90</v>
      </c>
      <c r="B87" s="64" t="s">
        <v>91</v>
      </c>
      <c r="C87" s="47"/>
      <c r="D87" s="48"/>
      <c r="E87" s="49">
        <f t="shared" si="3"/>
        <v>0</v>
      </c>
      <c r="F87" s="50"/>
      <c r="G87" s="50"/>
      <c r="H87" s="51" t="s">
        <v>125</v>
      </c>
      <c r="I87" s="52"/>
    </row>
    <row r="88" spans="1:14" x14ac:dyDescent="0.2">
      <c r="A88" s="63" t="s">
        <v>92</v>
      </c>
      <c r="B88" s="64" t="s">
        <v>91</v>
      </c>
      <c r="C88" s="47"/>
      <c r="D88" s="48"/>
      <c r="E88" s="49">
        <f t="shared" si="3"/>
        <v>0</v>
      </c>
      <c r="F88" s="50"/>
      <c r="G88" s="50"/>
      <c r="H88" s="51" t="s">
        <v>125</v>
      </c>
      <c r="I88" s="52"/>
    </row>
    <row r="89" spans="1:14" x14ac:dyDescent="0.2">
      <c r="A89" s="63" t="s">
        <v>93</v>
      </c>
      <c r="B89" s="47"/>
      <c r="C89" s="47"/>
      <c r="D89" s="48"/>
      <c r="E89" s="49">
        <f t="shared" si="3"/>
        <v>0</v>
      </c>
      <c r="F89" s="50"/>
      <c r="G89" s="50"/>
      <c r="H89" s="51" t="s">
        <v>125</v>
      </c>
      <c r="I89" s="52"/>
    </row>
    <row r="90" spans="1:14" ht="25.5" x14ac:dyDescent="0.2">
      <c r="A90" s="63" t="s">
        <v>94</v>
      </c>
      <c r="B90" s="47"/>
      <c r="C90" s="47"/>
      <c r="D90" s="48"/>
      <c r="E90" s="49">
        <f t="shared" si="3"/>
        <v>0</v>
      </c>
      <c r="F90" s="50"/>
      <c r="G90" s="50"/>
      <c r="H90" s="51" t="s">
        <v>125</v>
      </c>
      <c r="I90" s="52"/>
    </row>
    <row r="91" spans="1:14" x14ac:dyDescent="0.2">
      <c r="A91" s="63" t="s">
        <v>95</v>
      </c>
      <c r="B91" s="47"/>
      <c r="C91" s="47"/>
      <c r="D91" s="48"/>
      <c r="E91" s="49">
        <f t="shared" si="3"/>
        <v>0</v>
      </c>
      <c r="F91" s="50"/>
      <c r="G91" s="50"/>
      <c r="H91" s="51" t="s">
        <v>125</v>
      </c>
      <c r="I91" s="52"/>
    </row>
    <row r="92" spans="1:14" ht="25.5" x14ac:dyDescent="0.2">
      <c r="A92" s="63" t="s">
        <v>96</v>
      </c>
      <c r="B92" s="47"/>
      <c r="C92" s="47"/>
      <c r="D92" s="48"/>
      <c r="E92" s="49">
        <f t="shared" si="3"/>
        <v>0</v>
      </c>
      <c r="F92" s="50"/>
      <c r="G92" s="50"/>
      <c r="H92" s="51" t="s">
        <v>125</v>
      </c>
      <c r="I92" s="52"/>
    </row>
    <row r="93" spans="1:14" x14ac:dyDescent="0.2">
      <c r="A93" s="63" t="s">
        <v>97</v>
      </c>
      <c r="B93" s="47"/>
      <c r="C93" s="47"/>
      <c r="D93" s="48"/>
      <c r="E93" s="49">
        <f t="shared" si="3"/>
        <v>0</v>
      </c>
      <c r="F93" s="50"/>
      <c r="G93" s="50"/>
      <c r="H93" s="51" t="s">
        <v>125</v>
      </c>
      <c r="I93" s="52"/>
    </row>
    <row r="94" spans="1:14" x14ac:dyDescent="0.2">
      <c r="A94" s="63" t="s">
        <v>98</v>
      </c>
      <c r="B94" s="47"/>
      <c r="C94" s="47"/>
      <c r="D94" s="48"/>
      <c r="E94" s="49">
        <f t="shared" si="3"/>
        <v>0</v>
      </c>
      <c r="F94" s="50"/>
      <c r="G94" s="50"/>
      <c r="H94" s="51" t="s">
        <v>125</v>
      </c>
      <c r="I94" s="52"/>
    </row>
    <row r="95" spans="1:14" x14ac:dyDescent="0.2">
      <c r="A95" s="63" t="s">
        <v>99</v>
      </c>
      <c r="B95" s="47"/>
      <c r="C95" s="47"/>
      <c r="D95" s="48"/>
      <c r="E95" s="49">
        <f t="shared" si="3"/>
        <v>0</v>
      </c>
      <c r="F95" s="50"/>
      <c r="G95" s="50"/>
      <c r="H95" s="51"/>
      <c r="I95" s="52"/>
    </row>
    <row r="96" spans="1:14" x14ac:dyDescent="0.2">
      <c r="A96" s="63" t="s">
        <v>100</v>
      </c>
      <c r="B96" s="47"/>
      <c r="C96" s="47"/>
      <c r="D96" s="48"/>
      <c r="E96" s="49">
        <f t="shared" si="3"/>
        <v>0</v>
      </c>
      <c r="F96" s="50"/>
      <c r="G96" s="50"/>
      <c r="H96" s="51"/>
      <c r="I96" s="52"/>
    </row>
    <row r="97" spans="1:9" x14ac:dyDescent="0.2">
      <c r="A97" s="63" t="s">
        <v>101</v>
      </c>
      <c r="B97" s="47"/>
      <c r="C97" s="47"/>
      <c r="D97" s="48"/>
      <c r="E97" s="49">
        <f t="shared" si="3"/>
        <v>0</v>
      </c>
      <c r="F97" s="50"/>
      <c r="G97" s="50"/>
      <c r="H97" s="51"/>
      <c r="I97" s="52"/>
    </row>
    <row r="98" spans="1:9" x14ac:dyDescent="0.2">
      <c r="A98" s="63" t="s">
        <v>102</v>
      </c>
      <c r="B98" s="47"/>
      <c r="C98" s="47"/>
      <c r="D98" s="48"/>
      <c r="E98" s="49">
        <f t="shared" si="3"/>
        <v>0</v>
      </c>
      <c r="F98" s="50"/>
      <c r="G98" s="50"/>
      <c r="H98" s="51"/>
      <c r="I98" s="52"/>
    </row>
    <row r="99" spans="1:9" x14ac:dyDescent="0.2">
      <c r="A99" s="63" t="s">
        <v>103</v>
      </c>
      <c r="B99" s="47"/>
      <c r="C99" s="47"/>
      <c r="D99" s="48"/>
      <c r="E99" s="49">
        <f t="shared" si="3"/>
        <v>0</v>
      </c>
      <c r="F99" s="50"/>
      <c r="G99" s="50"/>
      <c r="H99" s="51"/>
      <c r="I99" s="52"/>
    </row>
    <row r="100" spans="1:9" x14ac:dyDescent="0.2">
      <c r="A100" s="63" t="s">
        <v>104</v>
      </c>
      <c r="B100" s="47"/>
      <c r="C100" s="47"/>
      <c r="D100" s="48"/>
      <c r="E100" s="49">
        <f t="shared" si="3"/>
        <v>0</v>
      </c>
      <c r="F100" s="50"/>
      <c r="G100" s="50"/>
      <c r="H100" s="51" t="s">
        <v>125</v>
      </c>
      <c r="I100" s="52"/>
    </row>
    <row r="101" spans="1:9" ht="25.5" x14ac:dyDescent="0.2">
      <c r="A101" s="63" t="s">
        <v>105</v>
      </c>
      <c r="B101" s="47"/>
      <c r="C101" s="47"/>
      <c r="D101" s="48"/>
      <c r="E101" s="49">
        <f t="shared" si="3"/>
        <v>0</v>
      </c>
      <c r="F101" s="50"/>
      <c r="G101" s="50"/>
      <c r="H101" s="51" t="s">
        <v>125</v>
      </c>
      <c r="I101" s="52"/>
    </row>
    <row r="102" spans="1:9" x14ac:dyDescent="0.2">
      <c r="A102" s="63" t="s">
        <v>106</v>
      </c>
      <c r="B102" s="47"/>
      <c r="C102" s="47"/>
      <c r="D102" s="48"/>
      <c r="E102" s="49">
        <f t="shared" si="3"/>
        <v>0</v>
      </c>
      <c r="F102" s="50"/>
      <c r="G102" s="50"/>
      <c r="H102" s="51" t="s">
        <v>125</v>
      </c>
      <c r="I102" s="52"/>
    </row>
    <row r="103" spans="1:9" ht="25.5" x14ac:dyDescent="0.2">
      <c r="A103" s="63" t="s">
        <v>107</v>
      </c>
      <c r="B103" s="47"/>
      <c r="C103" s="47"/>
      <c r="D103" s="48"/>
      <c r="E103" s="49">
        <f t="shared" si="3"/>
        <v>0</v>
      </c>
      <c r="F103" s="50"/>
      <c r="G103" s="50"/>
      <c r="H103" s="51" t="s">
        <v>125</v>
      </c>
      <c r="I103" s="52"/>
    </row>
    <row r="104" spans="1:9" ht="51" x14ac:dyDescent="0.2">
      <c r="A104" s="65" t="s">
        <v>108</v>
      </c>
      <c r="B104" s="47"/>
      <c r="C104" s="47"/>
      <c r="D104" s="48"/>
      <c r="E104" s="49">
        <f t="shared" si="3"/>
        <v>0</v>
      </c>
      <c r="F104" s="50"/>
      <c r="G104" s="50"/>
      <c r="H104" s="51" t="s">
        <v>125</v>
      </c>
      <c r="I104" s="52"/>
    </row>
    <row r="105" spans="1:9" ht="38.25" x14ac:dyDescent="0.2">
      <c r="A105" s="65" t="s">
        <v>109</v>
      </c>
      <c r="B105" s="47"/>
      <c r="C105" s="47"/>
      <c r="D105" s="48"/>
      <c r="E105" s="49">
        <f t="shared" si="3"/>
        <v>0</v>
      </c>
      <c r="F105" s="50"/>
      <c r="G105" s="50"/>
      <c r="H105" s="51" t="s">
        <v>125</v>
      </c>
      <c r="I105" s="52"/>
    </row>
    <row r="106" spans="1:9" ht="51" x14ac:dyDescent="0.2">
      <c r="A106" s="66" t="s">
        <v>110</v>
      </c>
      <c r="B106" s="47"/>
      <c r="C106" s="47"/>
      <c r="D106" s="48"/>
      <c r="E106" s="49">
        <f t="shared" si="3"/>
        <v>0</v>
      </c>
      <c r="F106" s="50"/>
      <c r="G106" s="50"/>
      <c r="H106" s="51" t="s">
        <v>125</v>
      </c>
      <c r="I106" s="52"/>
    </row>
    <row r="107" spans="1:9" x14ac:dyDescent="0.2">
      <c r="A107" s="67" t="s">
        <v>111</v>
      </c>
      <c r="B107" s="47"/>
      <c r="C107" s="47"/>
      <c r="D107" s="48"/>
      <c r="E107" s="49">
        <f t="shared" si="3"/>
        <v>0</v>
      </c>
      <c r="F107" s="50"/>
      <c r="G107" s="50"/>
      <c r="H107" s="51"/>
      <c r="I107" s="52"/>
    </row>
    <row r="108" spans="1:9" ht="63.75" x14ac:dyDescent="0.2">
      <c r="A108" s="68" t="s">
        <v>112</v>
      </c>
      <c r="B108" s="47"/>
      <c r="C108" s="47"/>
      <c r="D108" s="48"/>
      <c r="E108" s="49">
        <f t="shared" si="3"/>
        <v>0</v>
      </c>
      <c r="F108" s="50"/>
      <c r="G108" s="50"/>
      <c r="H108" s="51" t="s">
        <v>125</v>
      </c>
      <c r="I108" s="52"/>
    </row>
    <row r="109" spans="1:9" ht="38.25" x14ac:dyDescent="0.2">
      <c r="A109" s="67" t="s">
        <v>113</v>
      </c>
      <c r="B109" s="47"/>
      <c r="C109" s="47"/>
      <c r="D109" s="48"/>
      <c r="E109" s="49">
        <f t="shared" si="3"/>
        <v>0</v>
      </c>
      <c r="F109" s="50"/>
      <c r="G109" s="50"/>
      <c r="H109" s="51" t="s">
        <v>125</v>
      </c>
      <c r="I109" s="52"/>
    </row>
    <row r="110" spans="1:9" x14ac:dyDescent="0.2">
      <c r="A110" s="67" t="s">
        <v>114</v>
      </c>
      <c r="B110" s="47"/>
      <c r="C110" s="47"/>
      <c r="D110" s="48"/>
      <c r="E110" s="49">
        <f t="shared" si="3"/>
        <v>0</v>
      </c>
      <c r="F110" s="50"/>
      <c r="G110" s="50"/>
      <c r="H110" s="51" t="s">
        <v>125</v>
      </c>
      <c r="I110" s="52"/>
    </row>
    <row r="111" spans="1:9" x14ac:dyDescent="0.2">
      <c r="A111" s="67" t="s">
        <v>102</v>
      </c>
      <c r="B111" s="47"/>
      <c r="C111" s="47"/>
      <c r="D111" s="48"/>
      <c r="E111" s="49">
        <f t="shared" si="3"/>
        <v>0</v>
      </c>
      <c r="F111" s="50"/>
      <c r="G111" s="50"/>
      <c r="H111" s="51"/>
      <c r="I111" s="52"/>
    </row>
    <row r="112" spans="1:9" x14ac:dyDescent="0.2">
      <c r="A112" s="67" t="s">
        <v>115</v>
      </c>
      <c r="B112" s="47"/>
      <c r="C112" s="47"/>
      <c r="D112" s="48"/>
      <c r="E112" s="49">
        <f t="shared" si="3"/>
        <v>0</v>
      </c>
      <c r="F112" s="50"/>
      <c r="G112" s="50"/>
      <c r="H112" s="51"/>
      <c r="I112" s="52"/>
    </row>
    <row r="113" spans="1:9" x14ac:dyDescent="0.2">
      <c r="A113" s="67" t="s">
        <v>103</v>
      </c>
      <c r="B113" s="47"/>
      <c r="C113" s="47"/>
      <c r="D113" s="48"/>
      <c r="E113" s="49">
        <f t="shared" si="3"/>
        <v>0</v>
      </c>
      <c r="F113" s="50"/>
      <c r="G113" s="50"/>
      <c r="H113" s="51"/>
      <c r="I113" s="52"/>
    </row>
    <row r="114" spans="1:9" x14ac:dyDescent="0.2">
      <c r="A114" s="67" t="s">
        <v>103</v>
      </c>
      <c r="B114" s="47"/>
      <c r="C114" s="47"/>
      <c r="D114" s="48"/>
      <c r="E114" s="49">
        <f t="shared" si="3"/>
        <v>0</v>
      </c>
      <c r="F114" s="50"/>
      <c r="G114" s="50"/>
      <c r="H114" s="51"/>
      <c r="I114" s="52"/>
    </row>
    <row r="115" spans="1:9" x14ac:dyDescent="0.2">
      <c r="A115" s="67" t="s">
        <v>102</v>
      </c>
      <c r="B115" s="47"/>
      <c r="C115" s="47"/>
      <c r="D115" s="48"/>
      <c r="E115" s="49">
        <f t="shared" si="3"/>
        <v>0</v>
      </c>
      <c r="F115" s="50"/>
      <c r="G115" s="50"/>
      <c r="H115" s="51"/>
      <c r="I115" s="52"/>
    </row>
    <row r="116" spans="1:9" x14ac:dyDescent="0.2">
      <c r="A116" s="69" t="s">
        <v>102</v>
      </c>
      <c r="B116" s="47"/>
      <c r="C116" s="47"/>
      <c r="D116" s="48"/>
      <c r="E116" s="49">
        <f t="shared" si="3"/>
        <v>0</v>
      </c>
      <c r="F116" s="50"/>
      <c r="G116" s="50"/>
      <c r="H116" s="51"/>
      <c r="I116" s="52"/>
    </row>
    <row r="117" spans="1:9" x14ac:dyDescent="0.2">
      <c r="A117" s="67" t="s">
        <v>99</v>
      </c>
      <c r="B117" s="47"/>
      <c r="C117" s="47"/>
      <c r="D117" s="48"/>
      <c r="E117" s="49">
        <f t="shared" si="3"/>
        <v>0</v>
      </c>
      <c r="F117" s="50"/>
      <c r="G117" s="50"/>
      <c r="H117" s="51"/>
      <c r="I117" s="52"/>
    </row>
    <row r="118" spans="1:9" x14ac:dyDescent="0.2">
      <c r="A118" s="67" t="s">
        <v>99</v>
      </c>
      <c r="B118" s="47"/>
      <c r="C118" s="47"/>
      <c r="D118" s="48"/>
      <c r="E118" s="49">
        <f t="shared" si="3"/>
        <v>0</v>
      </c>
      <c r="F118" s="50"/>
      <c r="G118" s="50"/>
      <c r="H118" s="51"/>
      <c r="I118" s="52"/>
    </row>
    <row r="119" spans="1:9" x14ac:dyDescent="0.2">
      <c r="A119" s="67" t="s">
        <v>115</v>
      </c>
      <c r="B119" s="47"/>
      <c r="C119" s="47"/>
      <c r="D119" s="48"/>
      <c r="E119" s="49">
        <f t="shared" si="3"/>
        <v>0</v>
      </c>
      <c r="F119" s="50"/>
      <c r="G119" s="50"/>
      <c r="H119" s="51"/>
      <c r="I119" s="52"/>
    </row>
    <row r="120" spans="1:9" x14ac:dyDescent="0.2">
      <c r="A120" s="67" t="s">
        <v>115</v>
      </c>
      <c r="B120" s="47"/>
      <c r="C120" s="47"/>
      <c r="D120" s="48"/>
      <c r="E120" s="49">
        <f t="shared" si="3"/>
        <v>0</v>
      </c>
      <c r="F120" s="50"/>
      <c r="G120" s="50"/>
      <c r="H120" s="51"/>
      <c r="I120" s="52"/>
    </row>
    <row r="121" spans="1:9" x14ac:dyDescent="0.2">
      <c r="A121" s="69" t="s">
        <v>102</v>
      </c>
      <c r="B121" s="47"/>
      <c r="C121" s="47"/>
      <c r="D121" s="48"/>
      <c r="E121" s="49">
        <f t="shared" si="3"/>
        <v>0</v>
      </c>
      <c r="F121" s="50"/>
      <c r="G121" s="50"/>
      <c r="H121" s="51"/>
      <c r="I121" s="52"/>
    </row>
    <row r="122" spans="1:9" x14ac:dyDescent="0.2">
      <c r="A122" s="70" t="s">
        <v>102</v>
      </c>
      <c r="B122" s="47"/>
      <c r="C122" s="47"/>
      <c r="D122" s="48"/>
      <c r="E122" s="49">
        <f t="shared" si="3"/>
        <v>0</v>
      </c>
      <c r="F122" s="50"/>
      <c r="G122" s="50"/>
      <c r="H122" s="51"/>
      <c r="I122" s="52"/>
    </row>
    <row r="123" spans="1:9" x14ac:dyDescent="0.2">
      <c r="A123" s="67"/>
      <c r="B123" s="47"/>
      <c r="C123" s="47"/>
      <c r="D123" s="48"/>
      <c r="E123" s="49">
        <f t="shared" si="3"/>
        <v>0</v>
      </c>
      <c r="F123" s="50"/>
      <c r="G123" s="50"/>
      <c r="H123" s="51" t="s">
        <v>125</v>
      </c>
      <c r="I123" s="52"/>
    </row>
    <row r="124" spans="1:9" x14ac:dyDescent="0.2">
      <c r="A124" s="67"/>
      <c r="B124" s="47"/>
      <c r="C124" s="47"/>
      <c r="D124" s="48"/>
      <c r="E124" s="49">
        <f t="shared" si="3"/>
        <v>0</v>
      </c>
      <c r="F124" s="50"/>
      <c r="G124" s="50"/>
      <c r="H124" s="51" t="s">
        <v>125</v>
      </c>
      <c r="I124" s="52"/>
    </row>
    <row r="125" spans="1:9" x14ac:dyDescent="0.2">
      <c r="A125" s="67"/>
      <c r="B125" s="47"/>
      <c r="C125" s="47"/>
      <c r="D125" s="48"/>
      <c r="E125" s="49">
        <f t="shared" si="3"/>
        <v>0</v>
      </c>
      <c r="F125" s="50"/>
      <c r="G125" s="50"/>
      <c r="H125" s="51" t="s">
        <v>125</v>
      </c>
      <c r="I125" s="52"/>
    </row>
    <row r="126" spans="1:9" x14ac:dyDescent="0.2">
      <c r="A126" s="67"/>
      <c r="B126" s="47"/>
      <c r="C126" s="47"/>
      <c r="D126" s="48"/>
      <c r="E126" s="49">
        <f t="shared" si="3"/>
        <v>0</v>
      </c>
      <c r="F126" s="50"/>
      <c r="G126" s="50"/>
      <c r="H126" s="51" t="s">
        <v>125</v>
      </c>
      <c r="I126" s="52"/>
    </row>
    <row r="127" spans="1:9" x14ac:dyDescent="0.2">
      <c r="A127" s="67"/>
      <c r="B127" s="47"/>
      <c r="C127" s="47"/>
      <c r="D127" s="48"/>
      <c r="E127" s="49">
        <f t="shared" si="3"/>
        <v>0</v>
      </c>
      <c r="F127" s="50"/>
      <c r="G127" s="50"/>
      <c r="H127" s="51" t="s">
        <v>125</v>
      </c>
      <c r="I127" s="52"/>
    </row>
    <row r="128" spans="1:9" x14ac:dyDescent="0.2">
      <c r="A128" s="67"/>
      <c r="B128" s="47"/>
      <c r="C128" s="47"/>
      <c r="D128" s="48"/>
      <c r="E128" s="49">
        <f t="shared" si="3"/>
        <v>0</v>
      </c>
      <c r="F128" s="50"/>
      <c r="G128" s="50"/>
      <c r="H128" s="51" t="s">
        <v>125</v>
      </c>
      <c r="I128" s="52"/>
    </row>
    <row r="129" spans="1:14" x14ac:dyDescent="0.2">
      <c r="A129" s="67"/>
      <c r="B129" s="47"/>
      <c r="C129" s="47"/>
      <c r="D129" s="48"/>
      <c r="E129" s="49">
        <f t="shared" si="3"/>
        <v>0</v>
      </c>
      <c r="F129" s="50"/>
      <c r="G129" s="50"/>
      <c r="H129" s="51" t="s">
        <v>125</v>
      </c>
      <c r="I129" s="52"/>
    </row>
    <row r="130" spans="1:14" x14ac:dyDescent="0.2">
      <c r="A130" s="67"/>
      <c r="B130" s="47"/>
      <c r="C130" s="47"/>
      <c r="D130" s="48"/>
      <c r="E130" s="49">
        <f t="shared" si="3"/>
        <v>0</v>
      </c>
      <c r="F130" s="50"/>
      <c r="G130" s="50"/>
      <c r="H130" s="51" t="s">
        <v>125</v>
      </c>
      <c r="I130" s="52"/>
    </row>
    <row r="131" spans="1:14" x14ac:dyDescent="0.2">
      <c r="A131" s="67"/>
      <c r="B131" s="47"/>
      <c r="C131" s="47"/>
      <c r="D131" s="48"/>
      <c r="E131" s="49">
        <f t="shared" si="3"/>
        <v>0</v>
      </c>
      <c r="F131" s="50"/>
      <c r="G131" s="50"/>
      <c r="H131" s="51" t="s">
        <v>125</v>
      </c>
      <c r="I131" s="52"/>
    </row>
    <row r="132" spans="1:14" ht="15" customHeight="1" x14ac:dyDescent="0.2">
      <c r="A132" s="53" t="s">
        <v>79</v>
      </c>
      <c r="B132" s="54"/>
      <c r="C132" s="54"/>
      <c r="D132" s="55"/>
      <c r="E132" s="71">
        <v>0</v>
      </c>
      <c r="F132" s="57"/>
      <c r="G132" s="57"/>
      <c r="H132" s="57"/>
      <c r="I132" s="59"/>
    </row>
    <row r="133" spans="1:14" x14ac:dyDescent="0.2">
      <c r="A133" s="24"/>
      <c r="B133" s="3"/>
      <c r="C133" s="72"/>
      <c r="D133" s="73"/>
      <c r="E133" s="72"/>
      <c r="F133" s="74"/>
      <c r="G133" s="6"/>
      <c r="H133" s="6"/>
      <c r="I133" s="7"/>
    </row>
    <row r="134" spans="1:14" s="76" customFormat="1" x14ac:dyDescent="0.2">
      <c r="A134" s="75" t="s">
        <v>116</v>
      </c>
      <c r="D134" s="75" t="s">
        <v>117</v>
      </c>
      <c r="E134" s="75" t="s">
        <v>118</v>
      </c>
      <c r="F134" s="77"/>
      <c r="G134" s="78"/>
      <c r="H134" s="78"/>
      <c r="I134" s="79"/>
      <c r="K134" s="80"/>
      <c r="L134" s="80"/>
      <c r="M134" s="80"/>
      <c r="N134" s="80"/>
    </row>
    <row r="135" spans="1:14" s="76" customFormat="1" x14ac:dyDescent="0.2">
      <c r="A135" s="75"/>
      <c r="D135" s="75" t="s">
        <v>119</v>
      </c>
      <c r="E135" s="75" t="s">
        <v>120</v>
      </c>
      <c r="F135" s="77"/>
      <c r="G135" s="78"/>
      <c r="H135" s="78"/>
      <c r="I135" s="79"/>
      <c r="K135" s="80"/>
      <c r="L135" s="80"/>
      <c r="M135" s="80"/>
      <c r="N135" s="80"/>
    </row>
    <row r="136" spans="1:14" s="76" customFormat="1" x14ac:dyDescent="0.2">
      <c r="A136" s="75"/>
      <c r="D136" s="75"/>
      <c r="E136" s="75"/>
      <c r="F136" s="77"/>
      <c r="G136" s="78"/>
      <c r="H136" s="78"/>
      <c r="I136" s="79"/>
      <c r="K136" s="80"/>
      <c r="L136" s="80"/>
      <c r="M136" s="80"/>
      <c r="N136" s="80"/>
    </row>
    <row r="137" spans="1:14" s="76" customFormat="1" x14ac:dyDescent="0.2">
      <c r="A137" s="75" t="s">
        <v>121</v>
      </c>
      <c r="D137" s="75" t="s">
        <v>117</v>
      </c>
      <c r="E137" s="75" t="s">
        <v>118</v>
      </c>
      <c r="F137" s="77"/>
      <c r="G137" s="78"/>
      <c r="H137" s="78"/>
      <c r="I137" s="79"/>
      <c r="K137" s="80"/>
      <c r="L137" s="80"/>
      <c r="M137" s="80"/>
      <c r="N137" s="80"/>
    </row>
    <row r="138" spans="1:14" s="76" customFormat="1" x14ac:dyDescent="0.2">
      <c r="A138" s="75"/>
      <c r="B138" s="81"/>
      <c r="D138" s="75" t="s">
        <v>119</v>
      </c>
      <c r="E138" s="75" t="s">
        <v>120</v>
      </c>
      <c r="F138" s="77"/>
      <c r="G138" s="78"/>
      <c r="H138" s="78"/>
      <c r="I138" s="79"/>
      <c r="K138" s="80"/>
      <c r="L138" s="80"/>
      <c r="M138" s="80"/>
      <c r="N138" s="80"/>
    </row>
    <row r="139" spans="1:14" s="76" customFormat="1" x14ac:dyDescent="0.2">
      <c r="A139" s="82" t="s">
        <v>122</v>
      </c>
      <c r="D139" s="75"/>
      <c r="E139" s="75"/>
      <c r="F139" s="77"/>
      <c r="G139" s="78"/>
      <c r="H139" s="78"/>
      <c r="I139" s="79"/>
      <c r="K139" s="80"/>
      <c r="L139" s="80"/>
      <c r="M139" s="80"/>
      <c r="N139" s="80"/>
    </row>
    <row r="140" spans="1:14" s="76" customFormat="1" x14ac:dyDescent="0.2">
      <c r="A140" s="75"/>
      <c r="F140" s="78"/>
      <c r="G140" s="78"/>
      <c r="H140" s="78"/>
      <c r="I140" s="79"/>
      <c r="K140" s="80"/>
      <c r="L140" s="80"/>
      <c r="M140" s="80"/>
      <c r="N140" s="80"/>
    </row>
    <row r="141" spans="1:14" s="76" customFormat="1" x14ac:dyDescent="0.2">
      <c r="A141" s="88" t="s">
        <v>123</v>
      </c>
      <c r="B141" s="88"/>
      <c r="C141" s="88"/>
      <c r="F141" s="78"/>
      <c r="G141" s="78"/>
      <c r="H141" s="78"/>
      <c r="I141" s="79"/>
      <c r="K141" s="80"/>
      <c r="L141" s="80"/>
      <c r="M141" s="80"/>
      <c r="N141" s="80"/>
    </row>
    <row r="142" spans="1:14" s="76" customFormat="1" x14ac:dyDescent="0.2">
      <c r="A142" s="75"/>
      <c r="F142" s="78"/>
      <c r="G142" s="78"/>
      <c r="H142" s="78"/>
      <c r="I142" s="79"/>
      <c r="K142" s="80"/>
      <c r="L142" s="80"/>
      <c r="M142" s="80"/>
      <c r="N142" s="80"/>
    </row>
  </sheetData>
  <sheetProtection formatCells="0" formatColumns="0" formatRows="0" autoFilter="0"/>
  <mergeCells count="11">
    <mergeCell ref="A18:D18"/>
    <mergeCell ref="A2:F2"/>
    <mergeCell ref="A4:A6"/>
    <mergeCell ref="A7:A9"/>
    <mergeCell ref="A10:A12"/>
    <mergeCell ref="A13:A15"/>
    <mergeCell ref="B20:I20"/>
    <mergeCell ref="B22:I22"/>
    <mergeCell ref="B24:I24"/>
    <mergeCell ref="A80:D80"/>
    <mergeCell ref="A141:C141"/>
  </mergeCells>
  <dataValidations count="4">
    <dataValidation type="list" allowBlank="1" showInputMessage="1" showErrorMessage="1" sqref="A27:A76">
      <formula1>$N$3:$N$22</formula1>
    </dataValidation>
    <dataValidation type="list" allowBlank="1" showInputMessage="1" showErrorMessage="1" sqref="F27:F76 F82:F131">
      <formula1>$M$3:$M$38</formula1>
    </dataValidation>
    <dataValidation type="list" allowBlank="1" showInputMessage="1" showErrorMessage="1" sqref="G27:G76 G82:G131">
      <formula1>$L$3:$L$5</formula1>
    </dataValidation>
    <dataValidation type="list" allowBlank="1" showInputMessage="1" showErrorMessage="1" sqref="I27:I76 I82:I131">
      <formula1>$K$3:$K$6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Звіт_закупівлі препарати та ВМП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Стретович Світлана</dc:creator>
  <cp:lastModifiedBy>Деркач Наташа</cp:lastModifiedBy>
  <dcterms:created xsi:type="dcterms:W3CDTF">2019-02-19T15:34:36Z</dcterms:created>
  <dcterms:modified xsi:type="dcterms:W3CDTF">2019-02-22T10:32:31Z</dcterms:modified>
</cp:coreProperties>
</file>