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OON\documents\DI&amp;R\Analytical\CDC_ACCESS_PRO\Index_Testing\ОГОЛОШЕННЯ\"/>
    </mc:Choice>
  </mc:AlternateContent>
  <bookViews>
    <workbookView xWindow="0" yWindow="0" windowWidth="28770" windowHeight="11010" tabRatio="799" activeTab="1"/>
  </bookViews>
  <sheets>
    <sheet name="Титульна сторінка РП+Бюджет" sheetId="6" r:id="rId1"/>
    <sheet name="Робочий план та бюджет_детально" sheetId="1" r:id="rId2"/>
    <sheet name="Розрахунок вартості проекту" sheetId="34" state="hidden" r:id="rId3"/>
    <sheet name="Розрахунок траншів" sheetId="33" state="hidden" r:id="rId4"/>
    <sheet name="Титульний лист" sheetId="13" state="hidden" r:id="rId5"/>
    <sheet name="Інвентарний лист" sheetId="14" state="hidden" r:id="rId6"/>
    <sheet name="Список операцій 1 звіт " sheetId="25" state="hidden" r:id="rId7"/>
    <sheet name="Список операцій 2 звіт" sheetId="20" state="hidden" r:id="rId8"/>
    <sheet name="Список операцій 3 звіт" sheetId="26" state="hidden" r:id="rId9"/>
    <sheet name="Список операцій 4 звіт" sheetId="27" state="hidden" r:id="rId10"/>
    <sheet name="Контрагенти 1 звіт " sheetId="28" state="hidden" r:id="rId11"/>
    <sheet name="Контрагенти 2 звіт" sheetId="17" state="hidden" r:id="rId12"/>
    <sheet name="Контрагенти 3 звіт " sheetId="29" state="hidden" r:id="rId13"/>
    <sheet name="Контрагенти 4 звіт " sheetId="30" state="hidden" r:id="rId14"/>
    <sheet name="Список операцій 5 звіт " sheetId="35" state="hidden" r:id="rId15"/>
    <sheet name="Список операцій 6 звіт" sheetId="36" state="hidden" r:id="rId16"/>
    <sheet name="Контрагенти 5 звіт " sheetId="37" state="hidden" r:id="rId17"/>
    <sheet name="Контрагенти 6 звіт " sheetId="38" state="hidden" r:id="rId18"/>
    <sheet name="Категорії бюджету" sheetId="39" r:id="rId19"/>
    <sheet name="Вартість 2014" sheetId="23" state="hidden" r:id="rId20"/>
    <sheet name="лінії робочого плану" sheetId="24" r:id="rId21"/>
    <sheet name="Summary" sheetId="43" state="hidden" r:id="rId22"/>
    <sheet name="категорії витрат" sheetId="5" state="hidden" r:id="rId23"/>
    <sheet name="Лист1" sheetId="40" state="hidden" r:id="rId24"/>
    <sheet name="Аркуш1" sheetId="41" state="hidden" r:id="rId25"/>
    <sheet name="Відносини" sheetId="42" state="hidden" r:id="rId26"/>
    <sheet name="Лист3" sheetId="45" state="hidden" r:id="rId27"/>
    <sheet name="напрями" sheetId="46" state="hidden" r:id="rId28"/>
    <sheet name="Лист4" sheetId="47" state="hidden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xlnm._FilterDatabase" localSheetId="10" hidden="1">'Контрагенти 1 звіт '!$A$4:$J$18</definedName>
    <definedName name="_xlnm._FilterDatabase" localSheetId="11" hidden="1">'Контрагенти 2 звіт'!$A$4:$J$18</definedName>
    <definedName name="_xlnm._FilterDatabase" localSheetId="12" hidden="1">'Контрагенти 3 звіт '!$A$4:$J$18</definedName>
    <definedName name="_xlnm._FilterDatabase" localSheetId="13" hidden="1">'Контрагенти 4 звіт '!$A$4:$J$18</definedName>
    <definedName name="_xlnm._FilterDatabase" localSheetId="16" hidden="1">'Контрагенти 5 звіт '!$A$4:$J$18</definedName>
    <definedName name="_xlnm._FilterDatabase" localSheetId="17" hidden="1">'Контрагенти 6 звіт '!$A$4:$J$18</definedName>
    <definedName name="_xlnm._FilterDatabase" localSheetId="1" hidden="1">'Робочий план та бюджет_детально'!$A$3:$AC$3</definedName>
    <definedName name="_xlnm._FilterDatabase" localSheetId="3" hidden="1">'Розрахунок траншів'!$A$1:$U$21</definedName>
    <definedName name="_xlnm._FilterDatabase" localSheetId="6" hidden="1">'Список операцій 1 звіт '!$A$10:$J$444</definedName>
    <definedName name="_xlnm._FilterDatabase" localSheetId="7" hidden="1">'Список операцій 2 звіт'!$A$10:$J$444</definedName>
    <definedName name="_xlnm._FilterDatabase" localSheetId="8" hidden="1">'Список операцій 3 звіт'!$A$10:$J$444</definedName>
    <definedName name="_xlnm._FilterDatabase" localSheetId="9" hidden="1">'Список операцій 4 звіт'!$A$10:$J$444</definedName>
    <definedName name="_xlnm._FilterDatabase" localSheetId="14" hidden="1">'Список операцій 5 звіт '!$A$10:$J$444</definedName>
    <definedName name="_xlnm._FilterDatabase" localSheetId="15" hidden="1">'Список операцій 6 звіт'!$A$10:$J$444</definedName>
    <definedName name="a" localSheetId="5">'[1]Таблиця витрат'!$B$6:$B$15</definedName>
    <definedName name="a" localSheetId="10">'[1]Таблиця витрат'!$B$6:$B$15</definedName>
    <definedName name="a" localSheetId="11">'[1]Таблиця витрат'!$B$6:$B$15</definedName>
    <definedName name="a" localSheetId="12">'[1]Таблиця витрат'!$B$6:$B$15</definedName>
    <definedName name="a" localSheetId="13">'[1]Таблиця витрат'!$B$6:$B$15</definedName>
    <definedName name="a" localSheetId="16">'[1]Таблиця витрат'!$B$6:$B$15</definedName>
    <definedName name="a" localSheetId="17">'[1]Таблиця витрат'!$B$6:$B$15</definedName>
    <definedName name="a" localSheetId="6">'[1]Таблиця витрат'!$B$6:$B$15</definedName>
    <definedName name="a" localSheetId="7">'[1]Таблиця витрат'!$B$6:$B$15</definedName>
    <definedName name="a" localSheetId="8">'[1]Таблиця витрат'!$B$6:$B$15</definedName>
    <definedName name="a" localSheetId="9">'[1]Таблиця витрат'!$B$6:$B$15</definedName>
    <definedName name="a" localSheetId="14">'[1]Таблиця витрат'!$B$6:$B$15</definedName>
    <definedName name="a" localSheetId="15">'[1]Таблиця витрат'!$B$6:$B$15</definedName>
    <definedName name="a" localSheetId="4">'[2]Таблиця витрат'!$B$6:$B$15</definedName>
    <definedName name="a">'[3]Таблиця витрат'!$B$6:$B$15</definedName>
    <definedName name="cn" localSheetId="3">'[4]Таблиця витрат та послуг'!$B$3:$B$35</definedName>
    <definedName name="cn">'[4]Таблиця витрат та послуг'!$B$3:$B$35</definedName>
    <definedName name="d" localSheetId="5">'[1]Вид діяльності'!$A$2:$A$33</definedName>
    <definedName name="d" localSheetId="10">'[1]Вид діяльності'!$A$2:$A$33</definedName>
    <definedName name="d" localSheetId="11">'[1]Вид діяльності'!$A$2:$A$33</definedName>
    <definedName name="d" localSheetId="12">'[1]Вид діяльності'!$A$2:$A$33</definedName>
    <definedName name="d" localSheetId="13">'[1]Вид діяльності'!$A$2:$A$33</definedName>
    <definedName name="d" localSheetId="16">'[1]Вид діяльності'!$A$2:$A$33</definedName>
    <definedName name="d" localSheetId="17">'[1]Вид діяльності'!$A$2:$A$33</definedName>
    <definedName name="d" localSheetId="6">'[1]Вид діяльності'!$A$2:$A$33</definedName>
    <definedName name="d" localSheetId="7">'[1]Вид діяльності'!$A$2:$A$33</definedName>
    <definedName name="d" localSheetId="8">'[1]Вид діяльності'!$A$2:$A$33</definedName>
    <definedName name="d" localSheetId="9">'[1]Вид діяльності'!$A$2:$A$33</definedName>
    <definedName name="d" localSheetId="14">'[1]Вид діяльності'!$A$2:$A$33</definedName>
    <definedName name="d" localSheetId="15">'[1]Вид діяльності'!$A$2:$A$33</definedName>
    <definedName name="d" localSheetId="4">'[2]Вид діяльності'!$A$2:$A$33</definedName>
    <definedName name="d">'[3]Вид діяльності'!$A$2:$A$33</definedName>
    <definedName name="k">'[5]категорії витрат'!$A$16:$A$41</definedName>
    <definedName name="kategoria" localSheetId="5">'[6]Таблиця витрат'!$C$7:$C$22</definedName>
    <definedName name="kategoria" localSheetId="10">'[6]Таблиця витрат'!$C$7:$C$22</definedName>
    <definedName name="kategoria" localSheetId="11">'[6]Таблиця витрат'!$C$7:$C$22</definedName>
    <definedName name="kategoria" localSheetId="12">'[6]Таблиця витрат'!$C$7:$C$22</definedName>
    <definedName name="kategoria" localSheetId="13">'[6]Таблиця витрат'!$C$7:$C$22</definedName>
    <definedName name="kategoria" localSheetId="16">'[6]Таблиця витрат'!$C$7:$C$22</definedName>
    <definedName name="kategoria" localSheetId="17">'[6]Таблиця витрат'!$C$7:$C$22</definedName>
    <definedName name="kategoria" localSheetId="3">'[6]Таблиця витрат'!$C$7:$C$22</definedName>
    <definedName name="kategoria" localSheetId="6">'[6]Таблиця витрат'!$C$7:$C$22</definedName>
    <definedName name="kategoria" localSheetId="7">'[6]Таблиця витрат'!$C$7:$C$22</definedName>
    <definedName name="kategoria" localSheetId="8">'[6]Таблиця витрат'!$C$7:$C$22</definedName>
    <definedName name="kategoria" localSheetId="9">'[6]Таблиця витрат'!$C$7:$C$22</definedName>
    <definedName name="kategoria" localSheetId="14">'[6]Таблиця витрат'!$C$7:$C$22</definedName>
    <definedName name="kategoria" localSheetId="15">'[6]Таблиця витрат'!$C$7:$C$22</definedName>
    <definedName name="kategoria" localSheetId="4">'[6]Таблиця витрат'!$C$7:$C$22</definedName>
    <definedName name="kategoria">'[6]Таблиця витрат'!$C$7:$C$22</definedName>
    <definedName name="ky" localSheetId="5">'[7]лінії робочого плану'!$A$2:$A$28</definedName>
    <definedName name="ky" localSheetId="10">'[7]лінії робочого плану'!$A$2:$A$28</definedName>
    <definedName name="ky" localSheetId="11">'[7]лінії робочого плану'!$A$2:$A$28</definedName>
    <definedName name="ky" localSheetId="12">'[7]лінії робочого плану'!$A$2:$A$28</definedName>
    <definedName name="ky" localSheetId="13">'[7]лінії робочого плану'!$A$2:$A$28</definedName>
    <definedName name="ky" localSheetId="16">'[7]лінії робочого плану'!$A$2:$A$28</definedName>
    <definedName name="ky" localSheetId="17">'[7]лінії робочого плану'!$A$2:$A$28</definedName>
    <definedName name="ky" localSheetId="3">'[4]лінії роб план'!$A$2:$A$28</definedName>
    <definedName name="ky" localSheetId="6">'[7]лінії робочого плану'!$A$2:$A$28</definedName>
    <definedName name="ky" localSheetId="7">'[7]лінії робочого плану'!$A$2:$A$28</definedName>
    <definedName name="ky" localSheetId="8">'[7]лінії робочого плану'!$A$2:$A$28</definedName>
    <definedName name="ky" localSheetId="9">'[7]лінії робочого плану'!$A$2:$A$28</definedName>
    <definedName name="ky" localSheetId="14">'[7]лінії робочого плану'!$A$2:$A$28</definedName>
    <definedName name="ky" localSheetId="15">'[7]лінії робочого плану'!$A$2:$A$28</definedName>
    <definedName name="ky">'[4]лінії роб план'!$A$2:$A$28</definedName>
    <definedName name="lk" localSheetId="5">#REF!</definedName>
    <definedName name="lk" localSheetId="10">#REF!</definedName>
    <definedName name="lk" localSheetId="11">#REF!</definedName>
    <definedName name="lk" localSheetId="12">#REF!</definedName>
    <definedName name="lk" localSheetId="13">#REF!</definedName>
    <definedName name="lk" localSheetId="16">#REF!</definedName>
    <definedName name="lk" localSheetId="17">#REF!</definedName>
    <definedName name="lk" localSheetId="3">#REF!</definedName>
    <definedName name="lk" localSheetId="6">#REF!</definedName>
    <definedName name="lk" localSheetId="7">#REF!</definedName>
    <definedName name="lk" localSheetId="8">#REF!</definedName>
    <definedName name="lk" localSheetId="9">#REF!</definedName>
    <definedName name="lk" localSheetId="14">#REF!</definedName>
    <definedName name="lk" localSheetId="15">#REF!</definedName>
    <definedName name="lk" localSheetId="4">#REF!</definedName>
    <definedName name="lk">#REF!</definedName>
    <definedName name="Please_Select" localSheetId="2">#REF!</definedName>
    <definedName name="Please_Select" localSheetId="3">#REF!</definedName>
    <definedName name="Please_Select" localSheetId="4">#REF!</definedName>
    <definedName name="Please_Select">#REF!</definedName>
    <definedName name="s" localSheetId="5">'[1]Категорії витрат'!$B$2:$B$14</definedName>
    <definedName name="s" localSheetId="10">'[1]Категорії витрат'!$B$2:$B$14</definedName>
    <definedName name="s" localSheetId="11">'[1]Категорії витрат'!$B$2:$B$14</definedName>
    <definedName name="s" localSheetId="12">'[1]Категорії витрат'!$B$2:$B$14</definedName>
    <definedName name="s" localSheetId="13">'[1]Категорії витрат'!$B$2:$B$14</definedName>
    <definedName name="s" localSheetId="16">'[1]Категорії витрат'!$B$2:$B$14</definedName>
    <definedName name="s" localSheetId="17">'[1]Категорії витрат'!$B$2:$B$14</definedName>
    <definedName name="s" localSheetId="6">'[1]Категорії витрат'!$B$2:$B$14</definedName>
    <definedName name="s" localSheetId="7">'[1]Категорії витрат'!$B$2:$B$14</definedName>
    <definedName name="s" localSheetId="8">'[1]Категорії витрат'!$B$2:$B$14</definedName>
    <definedName name="s" localSheetId="9">'[1]Категорії витрат'!$B$2:$B$14</definedName>
    <definedName name="s" localSheetId="14">'[1]Категорії витрат'!$B$2:$B$14</definedName>
    <definedName name="s" localSheetId="15">'[1]Категорії витрат'!$B$2:$B$14</definedName>
    <definedName name="s" localSheetId="4">'[2]Категорії витрат'!$B$2:$B$14</definedName>
    <definedName name="s">'[3]Категорії витрат'!$B$2:$B$14</definedName>
    <definedName name="SDAList" localSheetId="2">#REF!</definedName>
    <definedName name="SDAList" localSheetId="3">#REF!</definedName>
    <definedName name="SDAList" localSheetId="4">#REF!</definedName>
    <definedName name="SDAList">#REF!</definedName>
    <definedName name="spysok" localSheetId="5">'[6]Таблиця витрат'!$B$7:$B$22</definedName>
    <definedName name="spysok" localSheetId="10">'[6]Таблиця витрат'!$B$7:$B$22</definedName>
    <definedName name="spysok" localSheetId="11">'[6]Таблиця витрат'!$B$7:$B$22</definedName>
    <definedName name="spysok" localSheetId="12">'[6]Таблиця витрат'!$B$7:$B$22</definedName>
    <definedName name="spysok" localSheetId="13">'[6]Таблиця витрат'!$B$7:$B$22</definedName>
    <definedName name="spysok" localSheetId="16">'[6]Таблиця витрат'!$B$7:$B$22</definedName>
    <definedName name="spysok" localSheetId="17">'[6]Таблиця витрат'!$B$7:$B$22</definedName>
    <definedName name="spysok" localSheetId="3">'[6]Таблиця витрат'!$B$7:$B$22</definedName>
    <definedName name="spysok" localSheetId="6">'[6]Таблиця витрат'!$B$7:$B$22</definedName>
    <definedName name="spysok" localSheetId="7">'[6]Таблиця витрат'!$B$7:$B$22</definedName>
    <definedName name="spysok" localSheetId="8">'[6]Таблиця витрат'!$B$7:$B$22</definedName>
    <definedName name="spysok" localSheetId="9">'[6]Таблиця витрат'!$B$7:$B$22</definedName>
    <definedName name="spysok" localSheetId="14">'[6]Таблиця витрат'!$B$7:$B$22</definedName>
    <definedName name="spysok" localSheetId="15">'[6]Таблиця витрат'!$B$7:$B$22</definedName>
    <definedName name="spysok" localSheetId="4">'[6]Таблиця витрат'!$B$7:$B$22</definedName>
    <definedName name="spysok">'[6]Таблиця витрат'!$B$7:$B$22</definedName>
    <definedName name="а" localSheetId="5">'[8]Таблиця витрат'!$B$6:$B$39</definedName>
    <definedName name="а" localSheetId="10">'[8]Таблиця витрат'!$B$6:$B$39</definedName>
    <definedName name="а" localSheetId="11">'[8]Таблиця витрат'!$B$6:$B$39</definedName>
    <definedName name="а" localSheetId="12">'[8]Таблиця витрат'!$B$6:$B$39</definedName>
    <definedName name="а" localSheetId="13">'[8]Таблиця витрат'!$B$6:$B$39</definedName>
    <definedName name="а" localSheetId="16">'[8]Таблиця витрат'!$B$6:$B$39</definedName>
    <definedName name="а" localSheetId="17">'[8]Таблиця витрат'!$B$6:$B$39</definedName>
    <definedName name="а" localSheetId="3">'[8]Таблиця витрат'!$B$6:$B$39</definedName>
    <definedName name="а" localSheetId="6">'[8]Таблиця витрат'!$B$6:$B$39</definedName>
    <definedName name="а" localSheetId="7">'[8]Таблиця витрат'!$B$6:$B$39</definedName>
    <definedName name="а" localSheetId="8">'[8]Таблиця витрат'!$B$6:$B$39</definedName>
    <definedName name="а" localSheetId="9">'[8]Таблиця витрат'!$B$6:$B$39</definedName>
    <definedName name="а" localSheetId="14">'[8]Таблиця витрат'!$B$6:$B$39</definedName>
    <definedName name="а" localSheetId="15">'[8]Таблиця витрат'!$B$6:$B$39</definedName>
    <definedName name="а">'[9]Таблиця витрат'!$B$6:$B$39</definedName>
    <definedName name="ав">'[10]категорії витрат'!$A$16:$A$41</definedName>
    <definedName name="вас" localSheetId="5">'[11]Категорії витрат'!$B$2:$B$14</definedName>
    <definedName name="вас" localSheetId="10">'[11]Категорії витрат'!$B$2:$B$14</definedName>
    <definedName name="вас" localSheetId="11">'[11]Категорії витрат'!$B$2:$B$14</definedName>
    <definedName name="вас" localSheetId="12">'[11]Категорії витрат'!$B$2:$B$14</definedName>
    <definedName name="вас" localSheetId="13">'[11]Категорії витрат'!$B$2:$B$14</definedName>
    <definedName name="вас" localSheetId="16">'[11]Категорії витрат'!$B$2:$B$14</definedName>
    <definedName name="вас" localSheetId="17">'[11]Категорії витрат'!$B$2:$B$14</definedName>
    <definedName name="вас" localSheetId="6">'[11]Категорії витрат'!$B$2:$B$14</definedName>
    <definedName name="вас" localSheetId="7">'[11]Категорії витрат'!$B$2:$B$14</definedName>
    <definedName name="вас" localSheetId="8">'[11]Категорії витрат'!$B$2:$B$14</definedName>
    <definedName name="вас" localSheetId="9">'[11]Категорії витрат'!$B$2:$B$14</definedName>
    <definedName name="вас" localSheetId="14">'[11]Категорії витрат'!$B$2:$B$14</definedName>
    <definedName name="вас" localSheetId="15">'[11]Категорії витрат'!$B$2:$B$14</definedName>
    <definedName name="вас">'[11]Категорії витрат'!$B$2:$B$14</definedName>
    <definedName name="Витрати" localSheetId="5">'[12]Таблиця витрат'!$B$6:$B$23</definedName>
    <definedName name="Витрати" localSheetId="10">'[12]Таблиця витрат'!$B$6:$B$23</definedName>
    <definedName name="Витрати" localSheetId="11">'[12]Таблиця витрат'!$B$6:$B$23</definedName>
    <definedName name="Витрати" localSheetId="12">'[12]Таблиця витрат'!$B$6:$B$23</definedName>
    <definedName name="Витрати" localSheetId="13">'[12]Таблиця витрат'!$B$6:$B$23</definedName>
    <definedName name="Витрати" localSheetId="16">'[12]Таблиця витрат'!$B$6:$B$23</definedName>
    <definedName name="Витрати" localSheetId="17">'[12]Таблиця витрат'!$B$6:$B$23</definedName>
    <definedName name="Витрати" localSheetId="3">'[12]Таблиця витрат'!$B$6:$B$23</definedName>
    <definedName name="Витрати" localSheetId="6">'[12]Таблиця витрат'!$B$6:$B$23</definedName>
    <definedName name="Витрати" localSheetId="7">'[12]Таблиця витрат'!$B$6:$B$23</definedName>
    <definedName name="Витрати" localSheetId="8">'[12]Таблиця витрат'!$B$6:$B$23</definedName>
    <definedName name="Витрати" localSheetId="9">'[12]Таблиця витрат'!$B$6:$B$23</definedName>
    <definedName name="Витрати" localSheetId="14">'[12]Таблиця витрат'!$B$6:$B$23</definedName>
    <definedName name="Витрати" localSheetId="15">'[12]Таблиця витрат'!$B$6:$B$23</definedName>
    <definedName name="Витрати" localSheetId="4">'[13]Таблиця витрат'!$B$6:$B$23</definedName>
    <definedName name="витрати">'категорії витрат'!$B$2:$B$13</definedName>
    <definedName name="відносини">Відносини!$A$1:$A$6</definedName>
    <definedName name="вк">'[10]категорії витрат'!$B$2:$B$13</definedName>
    <definedName name="д">'Робочий план та бюджет_детально'!$B$4:$B$106</definedName>
    <definedName name="Діяльність" localSheetId="5">'[14]Вид діяльності'!$A$2:$A$33</definedName>
    <definedName name="Діяльність" localSheetId="10">'[14]Вид діяльності'!$A$2:$A$33</definedName>
    <definedName name="Діяльність" localSheetId="11">'[14]Вид діяльності'!$A$2:$A$33</definedName>
    <definedName name="Діяльність" localSheetId="12">'[14]Вид діяльності'!$A$2:$A$33</definedName>
    <definedName name="Діяльність" localSheetId="13">'[14]Вид діяльності'!$A$2:$A$33</definedName>
    <definedName name="Діяльність" localSheetId="16">'[14]Вид діяльності'!$A$2:$A$33</definedName>
    <definedName name="Діяльність" localSheetId="17">'[14]Вид діяльності'!$A$2:$A$33</definedName>
    <definedName name="Діяльність" localSheetId="3">'[8]Вид діяльності'!$A$2:$A$33</definedName>
    <definedName name="Діяльність" localSheetId="6">'[14]Вид діяльності'!$A$2:$A$33</definedName>
    <definedName name="Діяльність" localSheetId="7">'[14]Вид діяльності'!$A$2:$A$33</definedName>
    <definedName name="Діяльність" localSheetId="8">'[14]Вид діяльності'!$A$2:$A$33</definedName>
    <definedName name="Діяльність" localSheetId="9">'[14]Вид діяльності'!$A$2:$A$33</definedName>
    <definedName name="Діяльність" localSheetId="14">'[14]Вид діяльності'!$A$2:$A$33</definedName>
    <definedName name="Діяльність" localSheetId="15">'[14]Вид діяльності'!$A$2:$A$33</definedName>
    <definedName name="Діяльність" localSheetId="4">'[15]Вид діяльності'!$A$2:$A$33</definedName>
    <definedName name="діяльність">'Робочий план та бюджет_детально'!$B$4:$B$106</definedName>
    <definedName name="діяльність2" localSheetId="5">#REF!</definedName>
    <definedName name="діяльність2" localSheetId="10">#REF!</definedName>
    <definedName name="діяльність2" localSheetId="11">#REF!</definedName>
    <definedName name="діяльність2" localSheetId="12">#REF!</definedName>
    <definedName name="діяльність2" localSheetId="13">#REF!</definedName>
    <definedName name="діяльність2" localSheetId="16">#REF!</definedName>
    <definedName name="діяльність2" localSheetId="17">#REF!</definedName>
    <definedName name="діяльність2" localSheetId="3">#REF!</definedName>
    <definedName name="діяльність2" localSheetId="6">#REF!</definedName>
    <definedName name="діяльність2" localSheetId="7">#REF!</definedName>
    <definedName name="діяльність2" localSheetId="8">#REF!</definedName>
    <definedName name="діяльність2" localSheetId="9">#REF!</definedName>
    <definedName name="діяльність2" localSheetId="14">#REF!</definedName>
    <definedName name="діяльність2" localSheetId="15">#REF!</definedName>
    <definedName name="діяльність2" localSheetId="4">#REF!</definedName>
    <definedName name="діяльність2">#REF!</definedName>
    <definedName name="дом" localSheetId="5">'[11]Таблиця витрат'!$B$6:$B$64</definedName>
    <definedName name="дом" localSheetId="10">'[11]Таблиця витрат'!$B$6:$B$64</definedName>
    <definedName name="дом" localSheetId="11">'[11]Таблиця витрат'!$B$6:$B$64</definedName>
    <definedName name="дом" localSheetId="12">'[11]Таблиця витрат'!$B$6:$B$64</definedName>
    <definedName name="дом" localSheetId="13">'[11]Таблиця витрат'!$B$6:$B$64</definedName>
    <definedName name="дом" localSheetId="16">'[11]Таблиця витрат'!$B$6:$B$64</definedName>
    <definedName name="дом" localSheetId="17">'[11]Таблиця витрат'!$B$6:$B$64</definedName>
    <definedName name="дом" localSheetId="6">'[11]Таблиця витрат'!$B$6:$B$64</definedName>
    <definedName name="дом" localSheetId="7">'[11]Таблиця витрат'!$B$6:$B$64</definedName>
    <definedName name="дом" localSheetId="8">'[11]Таблиця витрат'!$B$6:$B$64</definedName>
    <definedName name="дом" localSheetId="9">'[11]Таблиця витрат'!$B$6:$B$64</definedName>
    <definedName name="дом" localSheetId="14">'[11]Таблиця витрат'!$B$6:$B$64</definedName>
    <definedName name="дом" localSheetId="15">'[11]Таблиця витрат'!$B$6:$B$64</definedName>
    <definedName name="дом">'[11]Таблиця витрат'!$B$6:$B$64</definedName>
    <definedName name="дп" localSheetId="5">#REF!</definedName>
    <definedName name="дп" localSheetId="10">#REF!</definedName>
    <definedName name="дп" localSheetId="11">#REF!</definedName>
    <definedName name="дп" localSheetId="12">#REF!</definedName>
    <definedName name="дп" localSheetId="13">#REF!</definedName>
    <definedName name="дп" localSheetId="16">#REF!</definedName>
    <definedName name="дп" localSheetId="17">#REF!</definedName>
    <definedName name="дп" localSheetId="3">#REF!</definedName>
    <definedName name="дп" localSheetId="6">#REF!</definedName>
    <definedName name="дп" localSheetId="7">#REF!</definedName>
    <definedName name="дп" localSheetId="8">#REF!</definedName>
    <definedName name="дп" localSheetId="9">#REF!</definedName>
    <definedName name="дп" localSheetId="14">#REF!</definedName>
    <definedName name="дп" localSheetId="15">#REF!</definedName>
    <definedName name="дп" localSheetId="4">#REF!</definedName>
    <definedName name="дп">#REF!</definedName>
    <definedName name="_xlnm.Print_Titles" localSheetId="1">'Робочий план та бюджет_детально'!$2:$3</definedName>
    <definedName name="_xlnm.Print_Titles" localSheetId="6">'Список операцій 1 звіт '!$10:$10</definedName>
    <definedName name="_xlnm.Print_Titles" localSheetId="7">'Список операцій 2 звіт'!$10:$10</definedName>
    <definedName name="_xlnm.Print_Titles" localSheetId="8">'Список операцій 3 звіт'!$10:$10</definedName>
    <definedName name="_xlnm.Print_Titles" localSheetId="9">'Список операцій 4 звіт'!$10:$10</definedName>
    <definedName name="_xlnm.Print_Titles" localSheetId="14">'Список операцій 5 звіт '!$10:$10</definedName>
    <definedName name="_xlnm.Print_Titles" localSheetId="15">'Список операцій 6 звіт'!$10:$10</definedName>
    <definedName name="к" localSheetId="3">'[16]категорії витрат'!$B$2:$B$13</definedName>
    <definedName name="к">'[16]категорії витрат'!$B$2:$B$13</definedName>
    <definedName name="кат" localSheetId="5">#REF!</definedName>
    <definedName name="кат" localSheetId="10">#REF!</definedName>
    <definedName name="кат" localSheetId="11">#REF!</definedName>
    <definedName name="кат" localSheetId="12">#REF!</definedName>
    <definedName name="кат" localSheetId="13">#REF!</definedName>
    <definedName name="кат" localSheetId="16">#REF!</definedName>
    <definedName name="кат" localSheetId="17">#REF!</definedName>
    <definedName name="кат" localSheetId="3">'[17]Категорії витрат'!$B$17:$B$29</definedName>
    <definedName name="кат" localSheetId="6">#REF!</definedName>
    <definedName name="кат" localSheetId="7">#REF!</definedName>
    <definedName name="кат" localSheetId="8">#REF!</definedName>
    <definedName name="кат" localSheetId="9">#REF!</definedName>
    <definedName name="кат" localSheetId="14">#REF!</definedName>
    <definedName name="кат" localSheetId="15">#REF!</definedName>
    <definedName name="кат" localSheetId="4">'[17]Категорії витрат'!$B$17:$B$29</definedName>
    <definedName name="кат">'[17]Категорії витрат'!$B$17:$B$29</definedName>
    <definedName name="кате" localSheetId="5">'[18]категорії витрат'!$B$2:$B$13</definedName>
    <definedName name="кате" localSheetId="10">'[18]категорії витрат'!$B$2:$B$13</definedName>
    <definedName name="кате" localSheetId="11">'[18]категорії витрат'!$B$2:$B$13</definedName>
    <definedName name="кате" localSheetId="12">'[18]категорії витрат'!$B$2:$B$13</definedName>
    <definedName name="кате" localSheetId="13">'[18]категорії витрат'!$B$2:$B$13</definedName>
    <definedName name="кате" localSheetId="16">'[18]категорії витрат'!$B$2:$B$13</definedName>
    <definedName name="кате" localSheetId="17">'[18]категорії витрат'!$B$2:$B$13</definedName>
    <definedName name="кате" localSheetId="6">'[18]категорії витрат'!$B$2:$B$13</definedName>
    <definedName name="кате" localSheetId="7">'[18]категорії витрат'!$B$2:$B$13</definedName>
    <definedName name="кате" localSheetId="8">'[18]категорії витрат'!$B$2:$B$13</definedName>
    <definedName name="кате" localSheetId="9">'[18]категорії витрат'!$B$2:$B$13</definedName>
    <definedName name="кате" localSheetId="14">'[18]категорії витрат'!$B$2:$B$13</definedName>
    <definedName name="кате" localSheetId="15">'[18]категорії витрат'!$B$2:$B$13</definedName>
    <definedName name="кате">'[19]категорії витрат'!$B$2:$B$13</definedName>
    <definedName name="категорія" localSheetId="5">'[20]код бюджета'!$B$4:$B$15</definedName>
    <definedName name="категорія" localSheetId="10">'[20]код бюджета'!$B$4:$B$15</definedName>
    <definedName name="категорія" localSheetId="11">'[20]код бюджета'!$B$4:$B$15</definedName>
    <definedName name="категорія" localSheetId="12">'[20]код бюджета'!$B$4:$B$15</definedName>
    <definedName name="категорія" localSheetId="13">'[20]код бюджета'!$B$4:$B$15</definedName>
    <definedName name="категорія" localSheetId="16">'[20]код бюджета'!$B$4:$B$15</definedName>
    <definedName name="категорія" localSheetId="17">'[20]код бюджета'!$B$4:$B$15</definedName>
    <definedName name="категорія" localSheetId="3">'[20]код бюджета'!$B$4:$B$15</definedName>
    <definedName name="категорія" localSheetId="6">'[20]код бюджета'!$B$4:$B$15</definedName>
    <definedName name="категорія" localSheetId="7">'[20]код бюджета'!$B$4:$B$15</definedName>
    <definedName name="категорія" localSheetId="8">'[20]код бюджета'!$B$4:$B$15</definedName>
    <definedName name="категорія" localSheetId="9">'[20]код бюджета'!$B$4:$B$15</definedName>
    <definedName name="категорія" localSheetId="14">'[20]код бюджета'!$B$4:$B$15</definedName>
    <definedName name="категорія" localSheetId="15">'[20]код бюджета'!$B$4:$B$15</definedName>
    <definedName name="категорія" localSheetId="4">'[21]код бюджета'!$B$4:$B$15</definedName>
    <definedName name="категорія">'[22]код бюджета'!$B$4:$B$15</definedName>
    <definedName name="КВ" localSheetId="5">'[14]Категорії витрат'!$B$2:$B$14</definedName>
    <definedName name="КВ" localSheetId="10">'[14]Категорії витрат'!$B$2:$B$14</definedName>
    <definedName name="КВ" localSheetId="11">'[14]Категорії витрат'!$B$2:$B$14</definedName>
    <definedName name="КВ" localSheetId="12">'[14]Категорії витрат'!$B$2:$B$14</definedName>
    <definedName name="КВ" localSheetId="13">'[14]Категорії витрат'!$B$2:$B$14</definedName>
    <definedName name="КВ" localSheetId="16">'[14]Категорії витрат'!$B$2:$B$14</definedName>
    <definedName name="КВ" localSheetId="17">'[14]Категорії витрат'!$B$2:$B$14</definedName>
    <definedName name="кв" localSheetId="2">'[23]категорії витрат'!$B$2:$B$14</definedName>
    <definedName name="кв" localSheetId="3">'[24]категорії витрат'!$B$2:$B$14</definedName>
    <definedName name="КВ" localSheetId="6">'[12]Категорії витрат'!$B$2:$B$14</definedName>
    <definedName name="КВ" localSheetId="7">'[12]Категорії витрат'!$B$2:$B$14</definedName>
    <definedName name="КВ" localSheetId="8">'[12]Категорії витрат'!$B$2:$B$14</definedName>
    <definedName name="КВ" localSheetId="9">'[12]Категорії витрат'!$B$2:$B$14</definedName>
    <definedName name="КВ" localSheetId="14">'[12]Категорії витрат'!$B$2:$B$14</definedName>
    <definedName name="КВ" localSheetId="15">'[12]Категорії витрат'!$B$2:$B$14</definedName>
    <definedName name="КВ" localSheetId="4">'[15]Категорії витрат'!$B$2:$B$14</definedName>
    <definedName name="кв">'категорії витрат'!$B$2:$B$14</definedName>
    <definedName name="кт" localSheetId="5">'[25]Категорії витрат'!$B$16:$B$27</definedName>
    <definedName name="кт" localSheetId="10">'[25]Категорії витрат'!$B$16:$B$27</definedName>
    <definedName name="кт" localSheetId="11">'[25]Категорії витрат'!$B$16:$B$27</definedName>
    <definedName name="кт" localSheetId="12">'[25]Категорії витрат'!$B$16:$B$27</definedName>
    <definedName name="кт" localSheetId="13">'[25]Категорії витрат'!$B$16:$B$27</definedName>
    <definedName name="кт" localSheetId="16">'[25]Категорії витрат'!$B$16:$B$27</definedName>
    <definedName name="кт" localSheetId="17">'[25]Категорії витрат'!$B$16:$B$27</definedName>
    <definedName name="кт" localSheetId="3">'[4]категорії витрат'!$B$2:$B$13</definedName>
    <definedName name="кт" localSheetId="6">'[25]Категорії витрат'!$B$16:$B$27</definedName>
    <definedName name="кт" localSheetId="7">'[25]Категорії витрат'!$B$16:$B$27</definedName>
    <definedName name="кт" localSheetId="8">'[25]Категорії витрат'!$B$16:$B$27</definedName>
    <definedName name="кт" localSheetId="9">'[25]Категорії витрат'!$B$16:$B$27</definedName>
    <definedName name="кт" localSheetId="14">'[25]Категорії витрат'!$B$16:$B$27</definedName>
    <definedName name="кт" localSheetId="15">'[25]Категорії витрат'!$B$16:$B$27</definedName>
    <definedName name="кт" localSheetId="4">'[26]Категорії витрат'!$B$16:$B$27</definedName>
    <definedName name="кт">'[4]категорії витрат'!$B$2:$B$13</definedName>
    <definedName name="л">'[5]категорії витрат'!$A$16:$A$41</definedName>
    <definedName name="лг">'[10]Таблиця витрат та послуг'!$D$3:$D$104</definedName>
    <definedName name="лін" localSheetId="10">'категорії витрат'!#REF!</definedName>
    <definedName name="лін" localSheetId="12">'категорії витрат'!#REF!</definedName>
    <definedName name="лін" localSheetId="13">'категорії витрат'!#REF!</definedName>
    <definedName name="лін" localSheetId="16">'категорії витрат'!#REF!</definedName>
    <definedName name="лін" localSheetId="17">'категорії витрат'!#REF!</definedName>
    <definedName name="лін" localSheetId="3">'[18]категорії витрат'!$C$19:$C$44</definedName>
    <definedName name="лін" localSheetId="6">'категорії витрат'!#REF!</definedName>
    <definedName name="лін" localSheetId="8">'категорії витрат'!#REF!</definedName>
    <definedName name="лін" localSheetId="9">'категорії витрат'!#REF!</definedName>
    <definedName name="лін" localSheetId="14">'категорії витрат'!#REF!</definedName>
    <definedName name="лін" localSheetId="15">'категорії витрат'!#REF!</definedName>
    <definedName name="лін" localSheetId="4">'[19]категорії витрат'!$C$19:$C$44</definedName>
    <definedName name="лін">'категорії витрат'!#REF!</definedName>
    <definedName name="лінії">'лінії робочого плану'!$A$2:$A$2</definedName>
    <definedName name="Лінія_робочого_плану" localSheetId="4">#REF!</definedName>
    <definedName name="Лінія_робочого_плану">#REF!</definedName>
    <definedName name="лн" localSheetId="3">'[7]лінії робочого плану'!$A$2:$A$28</definedName>
    <definedName name="лн">'[7]лінії робочого плану'!$A$2:$A$28</definedName>
    <definedName name="лп" localSheetId="3">'[16]категорії витрат'!$D$2:$D$27</definedName>
    <definedName name="лп">'[16]категорії витрат'!$D$2:$D$27</definedName>
    <definedName name="лпр" localSheetId="5">#REF!</definedName>
    <definedName name="лпр" localSheetId="10">#REF!</definedName>
    <definedName name="лпр" localSheetId="11">#REF!</definedName>
    <definedName name="лпр" localSheetId="12">#REF!</definedName>
    <definedName name="лпр" localSheetId="13">#REF!</definedName>
    <definedName name="лпр" localSheetId="16">#REF!</definedName>
    <definedName name="лпр" localSheetId="17">#REF!</definedName>
    <definedName name="лпр" localSheetId="2">'[23]лінії робочого плану'!$A$2:$A$27</definedName>
    <definedName name="лпр" localSheetId="3">'[24]лінії робочого плану'!$A$2:$A$27</definedName>
    <definedName name="лпр" localSheetId="6">#REF!</definedName>
    <definedName name="лпр" localSheetId="7">#REF!</definedName>
    <definedName name="лпр" localSheetId="8">#REF!</definedName>
    <definedName name="лпр" localSheetId="9">#REF!</definedName>
    <definedName name="лпр" localSheetId="14">#REF!</definedName>
    <definedName name="лпр" localSheetId="15">#REF!</definedName>
    <definedName name="лпр" localSheetId="4">'[19]лінії робочого плану'!$A$2:$A$27</definedName>
    <definedName name="лпр">#REF!</definedName>
    <definedName name="лрп" localSheetId="5">'[27]лінії робочого плану'!$A$2:$A$25</definedName>
    <definedName name="лрп" localSheetId="10">'[27]лінії робочого плану'!$A$2:$A$25</definedName>
    <definedName name="лрп" localSheetId="11">'[27]лінії робочого плану'!$A$2:$A$25</definedName>
    <definedName name="лрп" localSheetId="12">'[27]лінії робочого плану'!$A$2:$A$25</definedName>
    <definedName name="лрп" localSheetId="13">'[27]лінії робочого плану'!$A$2:$A$25</definedName>
    <definedName name="лрп" localSheetId="16">'[27]лінії робочого плану'!$A$2:$A$25</definedName>
    <definedName name="лрп" localSheetId="17">'[27]лінії робочого плану'!$A$2:$A$25</definedName>
    <definedName name="лрп" localSheetId="6">'[27]лінії робочого плану'!$A$2:$A$25</definedName>
    <definedName name="лрп" localSheetId="7">'[27]лінії робочого плану'!$A$2:$A$25</definedName>
    <definedName name="лрп" localSheetId="8">'[27]лінії робочого плану'!$A$2:$A$25</definedName>
    <definedName name="лрп" localSheetId="9">'[27]лінії робочого плану'!$A$2:$A$25</definedName>
    <definedName name="лрп" localSheetId="14">'[27]лінії робочого плану'!$A$2:$A$25</definedName>
    <definedName name="лрп" localSheetId="15">'[27]лінії робочого плану'!$A$2:$A$25</definedName>
    <definedName name="лрп" localSheetId="4">#REF!</definedName>
    <definedName name="лрп">'лінії робочого плану'!$A$2:$A$2</definedName>
    <definedName name="мар" localSheetId="5">'[11]Вид діяльності'!$A$2:$A$33</definedName>
    <definedName name="мар" localSheetId="10">'[11]Вид діяльності'!$A$2:$A$33</definedName>
    <definedName name="мар" localSheetId="11">'[11]Вид діяльності'!$A$2:$A$33</definedName>
    <definedName name="мар" localSheetId="12">'[11]Вид діяльності'!$A$2:$A$33</definedName>
    <definedName name="мар" localSheetId="13">'[11]Вид діяльності'!$A$2:$A$33</definedName>
    <definedName name="мар" localSheetId="16">'[11]Вид діяльності'!$A$2:$A$33</definedName>
    <definedName name="мар" localSheetId="17">'[11]Вид діяльності'!$A$2:$A$33</definedName>
    <definedName name="мар" localSheetId="6">'[11]Вид діяльності'!$A$2:$A$33</definedName>
    <definedName name="мар" localSheetId="7">'[11]Вид діяльності'!$A$2:$A$33</definedName>
    <definedName name="мар" localSheetId="8">'[11]Вид діяльності'!$A$2:$A$33</definedName>
    <definedName name="мар" localSheetId="9">'[11]Вид діяльності'!$A$2:$A$33</definedName>
    <definedName name="мар" localSheetId="14">'[11]Вид діяльності'!$A$2:$A$33</definedName>
    <definedName name="мар" localSheetId="15">'[11]Вид діяльності'!$A$2:$A$33</definedName>
    <definedName name="мар">'[11]Вид діяльності'!$A$2:$A$33</definedName>
    <definedName name="міра" localSheetId="5">[28]Лист2!$B$1:$B$6</definedName>
    <definedName name="міра" localSheetId="10">[28]Лист2!$B$1:$B$6</definedName>
    <definedName name="міра" localSheetId="11">[28]Лист2!$B$1:$B$6</definedName>
    <definedName name="міра" localSheetId="12">[28]Лист2!$B$1:$B$6</definedName>
    <definedName name="міра" localSheetId="13">[28]Лист2!$B$1:$B$6</definedName>
    <definedName name="міра" localSheetId="16">[28]Лист2!$B$1:$B$6</definedName>
    <definedName name="міра" localSheetId="17">[28]Лист2!$B$1:$B$6</definedName>
    <definedName name="міра" localSheetId="3">[28]Лист2!$B$1:$B$6</definedName>
    <definedName name="міра" localSheetId="6">[28]Лист2!$B$1:$B$6</definedName>
    <definedName name="міра" localSheetId="7">[28]Лист2!$B$1:$B$6</definedName>
    <definedName name="міра" localSheetId="8">[28]Лист2!$B$1:$B$6</definedName>
    <definedName name="міра" localSheetId="9">[28]Лист2!$B$1:$B$6</definedName>
    <definedName name="міра" localSheetId="14">[28]Лист2!$B$1:$B$6</definedName>
    <definedName name="міра" localSheetId="15">[28]Лист2!$B$1:$B$6</definedName>
    <definedName name="міра" localSheetId="4">[29]Лист2!$B$1:$B$6</definedName>
    <definedName name="міра">[30]Лист2!$B$1:$B$6</definedName>
    <definedName name="напрями">'Вартість 2014'!$A$2:$A$2</definedName>
    <definedName name="НМ" localSheetId="5">#REF!</definedName>
    <definedName name="НМ" localSheetId="10">#REF!</definedName>
    <definedName name="НМ" localSheetId="11">#REF!</definedName>
    <definedName name="НМ" localSheetId="12">#REF!</definedName>
    <definedName name="НМ" localSheetId="13">#REF!</definedName>
    <definedName name="НМ" localSheetId="16">#REF!</definedName>
    <definedName name="НМ" localSheetId="17">#REF!</definedName>
    <definedName name="НМ" localSheetId="3">#REF!</definedName>
    <definedName name="НМ" localSheetId="6">#REF!</definedName>
    <definedName name="НМ" localSheetId="7">#REF!</definedName>
    <definedName name="НМ" localSheetId="8">#REF!</definedName>
    <definedName name="НМ" localSheetId="9">#REF!</definedName>
    <definedName name="НМ" localSheetId="14">#REF!</definedName>
    <definedName name="НМ" localSheetId="15">#REF!</definedName>
    <definedName name="НМ" localSheetId="4">#REF!</definedName>
    <definedName name="НМ">#REF!</definedName>
    <definedName name="ном" localSheetId="5">'[17]Вид діяльності'!$A$35:$A$66</definedName>
    <definedName name="ном" localSheetId="10">'[17]Вид діяльності'!$A$35:$A$66</definedName>
    <definedName name="ном" localSheetId="11">'[17]Вид діяльності'!$A$35:$A$66</definedName>
    <definedName name="ном" localSheetId="12">'[17]Вид діяльності'!$A$35:$A$66</definedName>
    <definedName name="ном" localSheetId="13">'[17]Вид діяльності'!$A$35:$A$66</definedName>
    <definedName name="ном" localSheetId="16">'[17]Вид діяльності'!$A$35:$A$66</definedName>
    <definedName name="ном" localSheetId="17">'[17]Вид діяльності'!$A$35:$A$66</definedName>
    <definedName name="ном" localSheetId="3">'[17]Вид діяльності'!$A$35:$A$66</definedName>
    <definedName name="ном" localSheetId="6">'[17]Вид діяльності'!$A$35:$A$66</definedName>
    <definedName name="ном" localSheetId="7">'[17]Вид діяльності'!$A$35:$A$66</definedName>
    <definedName name="ном" localSheetId="8">'[17]Вид діяльності'!$A$35:$A$66</definedName>
    <definedName name="ном" localSheetId="9">'[17]Вид діяльності'!$A$35:$A$66</definedName>
    <definedName name="ном" localSheetId="14">'[17]Вид діяльності'!$A$35:$A$66</definedName>
    <definedName name="ном" localSheetId="15">'[17]Вид діяльності'!$A$35:$A$66</definedName>
    <definedName name="ном" localSheetId="4">'[17]Вид діяльності'!$A$35:$A$66</definedName>
    <definedName name="ном">'[17]Вид діяльності'!$A$35:$A$66</definedName>
    <definedName name="_xlnm.Print_Area" localSheetId="18">'Категорії бюджету'!$A$1:$A$74</definedName>
    <definedName name="_xlnm.Print_Area" localSheetId="10">'Контрагенти 1 звіт '!$A$1:$J$24</definedName>
    <definedName name="_xlnm.Print_Area" localSheetId="11">'Контрагенти 2 звіт'!$A$1:$J$24</definedName>
    <definedName name="_xlnm.Print_Area" localSheetId="12">'Контрагенти 3 звіт '!$A$1:$J$24</definedName>
    <definedName name="_xlnm.Print_Area" localSheetId="13">'Контрагенти 4 звіт '!$A$1:$J$24</definedName>
    <definedName name="_xlnm.Print_Area" localSheetId="16">'Контрагенти 5 звіт '!$A$1:$J$24</definedName>
    <definedName name="_xlnm.Print_Area" localSheetId="17">'Контрагенти 6 звіт '!$A$1:$J$24</definedName>
    <definedName name="_xlnm.Print_Area" localSheetId="1">'Робочий план та бюджет_детально'!$A$2:$Y$107</definedName>
    <definedName name="_xlnm.Print_Area" localSheetId="2">'Розрахунок вартості проекту'!$A$1:$F$4</definedName>
    <definedName name="_xlnm.Print_Area" localSheetId="3">'Розрахунок траншів'!$A$1:$U$21</definedName>
    <definedName name="_xlnm.Print_Area" localSheetId="6">'Список операцій 1 звіт '!$A$1:$I$457</definedName>
    <definedName name="_xlnm.Print_Area" localSheetId="7">'Список операцій 2 звіт'!$A$1:$I$457</definedName>
    <definedName name="_xlnm.Print_Area" localSheetId="8">'Список операцій 3 звіт'!$A$1:$I$457</definedName>
    <definedName name="_xlnm.Print_Area" localSheetId="9">'Список операцій 4 звіт'!$A$1:$I$457</definedName>
    <definedName name="_xlnm.Print_Area" localSheetId="14">'Список операцій 5 звіт '!$A$1:$I$457</definedName>
    <definedName name="_xlnm.Print_Area" localSheetId="15">'Список операцій 6 звіт'!$A$1:$I$457</definedName>
    <definedName name="_xlnm.Print_Area" localSheetId="0">'Титульна сторінка РП+Бюджет'!$A$1:$F$9</definedName>
    <definedName name="_xlnm.Print_Area" localSheetId="4">'Титульний лист'!$A$1:$J$47</definedName>
    <definedName name="п" localSheetId="5">'[8]Категорії витрат'!$B$2:$B$14</definedName>
    <definedName name="п" localSheetId="10">'[8]Категорії витрат'!$B$2:$B$14</definedName>
    <definedName name="п" localSheetId="11">'[8]Категорії витрат'!$B$2:$B$14</definedName>
    <definedName name="п" localSheetId="12">'[8]Категорії витрат'!$B$2:$B$14</definedName>
    <definedName name="п" localSheetId="13">'[8]Категорії витрат'!$B$2:$B$14</definedName>
    <definedName name="п" localSheetId="16">'[8]Категорії витрат'!$B$2:$B$14</definedName>
    <definedName name="п" localSheetId="17">'[8]Категорії витрат'!$B$2:$B$14</definedName>
    <definedName name="п" localSheetId="3">'[8]Категорії витрат'!$B$2:$B$14</definedName>
    <definedName name="п" localSheetId="6">'[8]Категорії витрат'!$B$2:$B$14</definedName>
    <definedName name="п" localSheetId="7">'[8]Категорії витрат'!$B$2:$B$14</definedName>
    <definedName name="п" localSheetId="8">'[8]Категорії витрат'!$B$2:$B$14</definedName>
    <definedName name="п" localSheetId="9">'[8]Категорії витрат'!$B$2:$B$14</definedName>
    <definedName name="п" localSheetId="14">'[8]Категорії витрат'!$B$2:$B$14</definedName>
    <definedName name="п" localSheetId="15">'[8]Категорії витрат'!$B$2:$B$14</definedName>
    <definedName name="п">'[9]Категорії витрат'!$B$2:$B$14</definedName>
    <definedName name="піб" localSheetId="5">#REF!</definedName>
    <definedName name="піб" localSheetId="10">#REF!</definedName>
    <definedName name="піб" localSheetId="11">#REF!</definedName>
    <definedName name="піб" localSheetId="12">#REF!</definedName>
    <definedName name="піб" localSheetId="13">#REF!</definedName>
    <definedName name="піб" localSheetId="16">#REF!</definedName>
    <definedName name="піб" localSheetId="17">#REF!</definedName>
    <definedName name="піб" localSheetId="3">'[4]Таблиця витрат та послуг'!$D$18:$D$34</definedName>
    <definedName name="піб" localSheetId="6">#REF!</definedName>
    <definedName name="піб" localSheetId="7">#REF!</definedName>
    <definedName name="піб" localSheetId="8">#REF!</definedName>
    <definedName name="піб" localSheetId="9">#REF!</definedName>
    <definedName name="піб" localSheetId="14">#REF!</definedName>
    <definedName name="піб" localSheetId="15">#REF!</definedName>
    <definedName name="піб">'[4]Таблиця витрат та послуг'!$D$18:$D$34</definedName>
    <definedName name="пос">'[5]Таблиця витрат та послуг'!$D$3:$D$81</definedName>
    <definedName name="послуги" localSheetId="3">'[5]Таблиця витрат та послуг'!$D$3:$D$49</definedName>
    <definedName name="послуги">'Робочий план та бюджет_детально'!$B$4:$B$106</definedName>
    <definedName name="препарати" localSheetId="5">#REF!</definedName>
    <definedName name="препарати" localSheetId="10">#REF!</definedName>
    <definedName name="препарати" localSheetId="11">#REF!</definedName>
    <definedName name="препарати" localSheetId="12">#REF!</definedName>
    <definedName name="препарати" localSheetId="13">#REF!</definedName>
    <definedName name="препарати" localSheetId="16">#REF!</definedName>
    <definedName name="препарати" localSheetId="17">#REF!</definedName>
    <definedName name="препарати" localSheetId="3">#REF!</definedName>
    <definedName name="препарати" localSheetId="6">#REF!</definedName>
    <definedName name="препарати" localSheetId="7">#REF!</definedName>
    <definedName name="препарати" localSheetId="8">#REF!</definedName>
    <definedName name="препарати" localSheetId="9">#REF!</definedName>
    <definedName name="препарати" localSheetId="14">#REF!</definedName>
    <definedName name="препарати" localSheetId="15">#REF!</definedName>
    <definedName name="препарати" localSheetId="4">#REF!</definedName>
    <definedName name="препарати">#REF!</definedName>
    <definedName name="препарати2" localSheetId="5">#REF!</definedName>
    <definedName name="препарати2" localSheetId="10">#REF!</definedName>
    <definedName name="препарати2" localSheetId="11">#REF!</definedName>
    <definedName name="препарати2" localSheetId="12">#REF!</definedName>
    <definedName name="препарати2" localSheetId="13">#REF!</definedName>
    <definedName name="препарати2" localSheetId="16">#REF!</definedName>
    <definedName name="препарати2" localSheetId="17">#REF!</definedName>
    <definedName name="препарати2" localSheetId="3">#REF!</definedName>
    <definedName name="препарати2" localSheetId="6">#REF!</definedName>
    <definedName name="препарати2" localSheetId="7">#REF!</definedName>
    <definedName name="препарати2" localSheetId="8">#REF!</definedName>
    <definedName name="препарати2" localSheetId="9">#REF!</definedName>
    <definedName name="препарати2" localSheetId="14">#REF!</definedName>
    <definedName name="препарати2" localSheetId="15">#REF!</definedName>
    <definedName name="препарати2" localSheetId="4">#REF!</definedName>
    <definedName name="препарати2">#REF!</definedName>
    <definedName name="р" localSheetId="5">'[8]Вид діяльності'!$A$2:$A$33</definedName>
    <definedName name="р" localSheetId="10">'[8]Вид діяльності'!$A$2:$A$33</definedName>
    <definedName name="р" localSheetId="11">'[8]Вид діяльності'!$A$2:$A$33</definedName>
    <definedName name="р" localSheetId="12">'[8]Вид діяльності'!$A$2:$A$33</definedName>
    <definedName name="р" localSheetId="13">'[8]Вид діяльності'!$A$2:$A$33</definedName>
    <definedName name="р" localSheetId="16">'[8]Вид діяльності'!$A$2:$A$33</definedName>
    <definedName name="р" localSheetId="17">'[8]Вид діяльності'!$A$2:$A$33</definedName>
    <definedName name="р" localSheetId="3">'[8]Вид діяльності'!$A$2:$A$33</definedName>
    <definedName name="р" localSheetId="6">'[8]Вид діяльності'!$A$2:$A$33</definedName>
    <definedName name="р" localSheetId="7">'[8]Вид діяльності'!$A$2:$A$33</definedName>
    <definedName name="р" localSheetId="8">'[8]Вид діяльності'!$A$2:$A$33</definedName>
    <definedName name="р" localSheetId="9">'[8]Вид діяльності'!$A$2:$A$33</definedName>
    <definedName name="р" localSheetId="14">'[8]Вид діяльності'!$A$2:$A$33</definedName>
    <definedName name="р" localSheetId="15">'[8]Вид діяльності'!$A$2:$A$33</definedName>
    <definedName name="р">'[9]Вид діяльності'!$A$2:$A$33</definedName>
    <definedName name="рп" localSheetId="3">'[10]лінії робочого плану'!$A$2:$A$26</definedName>
    <definedName name="рп">'лінії робочого плану'!$A$2:$A$4</definedName>
    <definedName name="ст" localSheetId="3">'[16]Таблиця витрат та послуг'!$D$3:$D$96</definedName>
    <definedName name="ст" localSheetId="4">'[26]Таблиця витрат'!$B$6:$B$26</definedName>
    <definedName name="ст">'[16]Таблиця витрат та послуг'!$D$3:$D$96</definedName>
    <definedName name="стат" localSheetId="5">'[18]Таблиця витрат та послуг'!$B$3:$B$62</definedName>
    <definedName name="стат" localSheetId="10">'[18]Таблиця витрат та послуг'!$B$3:$B$62</definedName>
    <definedName name="стат" localSheetId="11">'[18]Таблиця витрат та послуг'!$B$3:$B$62</definedName>
    <definedName name="стат" localSheetId="12">'[18]Таблиця витрат та послуг'!$B$3:$B$62</definedName>
    <definedName name="стат" localSheetId="13">'[18]Таблиця витрат та послуг'!$B$3:$B$62</definedName>
    <definedName name="стат" localSheetId="16">'[18]Таблиця витрат та послуг'!$B$3:$B$62</definedName>
    <definedName name="стат" localSheetId="17">'[18]Таблиця витрат та послуг'!$B$3:$B$62</definedName>
    <definedName name="стат" localSheetId="3">'[4]Таблиця витрат та послуг'!$B$3:$B$35</definedName>
    <definedName name="стат" localSheetId="6">'[18]Таблиця витрат та послуг'!$B$3:$B$62</definedName>
    <definedName name="стат" localSheetId="7">'[18]Таблиця витрат та послуг'!$B$3:$B$62</definedName>
    <definedName name="стат" localSheetId="8">'[18]Таблиця витрат та послуг'!$B$3:$B$62</definedName>
    <definedName name="стат" localSheetId="9">'[18]Таблиця витрат та послуг'!$B$3:$B$62</definedName>
    <definedName name="стат" localSheetId="14">'[18]Таблиця витрат та послуг'!$B$3:$B$62</definedName>
    <definedName name="стат" localSheetId="15">'[18]Таблиця витрат та послуг'!$B$3:$B$62</definedName>
    <definedName name="стат">'[4]Таблиця витрат та послуг'!$B$3:$B$35</definedName>
    <definedName name="стаття" localSheetId="5">'[17]Таблиця витрат'!$B$8:$B$50</definedName>
    <definedName name="стаття" localSheetId="10">'[17]Таблиця витрат'!$B$8:$B$50</definedName>
    <definedName name="стаття" localSheetId="11">'[17]Таблиця витрат'!$B$8:$B$50</definedName>
    <definedName name="стаття" localSheetId="12">'[17]Таблиця витрат'!$B$8:$B$50</definedName>
    <definedName name="стаття" localSheetId="13">'[17]Таблиця витрат'!$B$8:$B$50</definedName>
    <definedName name="стаття" localSheetId="16">'[17]Таблиця витрат'!$B$8:$B$50</definedName>
    <definedName name="стаття" localSheetId="17">'[17]Таблиця витрат'!$B$8:$B$50</definedName>
    <definedName name="стаття" localSheetId="3">'[17]Таблиця витрат'!$B$8:$B$50</definedName>
    <definedName name="стаття" localSheetId="6">'[17]Таблиця витрат'!$B$8:$B$50</definedName>
    <definedName name="стаття" localSheetId="7">'[17]Таблиця витрат'!$B$8:$B$50</definedName>
    <definedName name="стаття" localSheetId="8">'[17]Таблиця витрат'!$B$8:$B$50</definedName>
    <definedName name="стаття" localSheetId="9">'[17]Таблиця витрат'!$B$8:$B$50</definedName>
    <definedName name="стаття" localSheetId="14">'[17]Таблиця витрат'!$B$8:$B$50</definedName>
    <definedName name="стаття" localSheetId="15">'[17]Таблиця витрат'!$B$8:$B$50</definedName>
    <definedName name="стаття" localSheetId="4">'[17]Таблиця витрат'!$B$8:$B$50</definedName>
    <definedName name="стаття">'[17]Таблиця витрат'!$B$8:$B$50</definedName>
    <definedName name="тека" localSheetId="3">'[5]категорії витрат'!$B$2:$B$13</definedName>
    <definedName name="тека">'[27]категорії витрат'!$B$2:$B$13</definedName>
    <definedName name="трати">'категорії витрат'!$B$2:$B$13</definedName>
    <definedName name="форма2" localSheetId="5">[28]Лист2!$A$1:$A$19</definedName>
    <definedName name="форма2" localSheetId="10">[28]Лист2!$A$1:$A$19</definedName>
    <definedName name="форма2" localSheetId="11">[28]Лист2!$A$1:$A$19</definedName>
    <definedName name="форма2" localSheetId="12">[28]Лист2!$A$1:$A$19</definedName>
    <definedName name="форма2" localSheetId="13">[28]Лист2!$A$1:$A$19</definedName>
    <definedName name="форма2" localSheetId="16">[28]Лист2!$A$1:$A$19</definedName>
    <definedName name="форма2" localSheetId="17">[28]Лист2!$A$1:$A$19</definedName>
    <definedName name="форма2" localSheetId="3">[28]Лист2!$A$1:$A$19</definedName>
    <definedName name="форма2" localSheetId="6">[28]Лист2!$A$1:$A$19</definedName>
    <definedName name="форма2" localSheetId="7">[28]Лист2!$A$1:$A$19</definedName>
    <definedName name="форма2" localSheetId="8">[28]Лист2!$A$1:$A$19</definedName>
    <definedName name="форма2" localSheetId="9">[28]Лист2!$A$1:$A$19</definedName>
    <definedName name="форма2" localSheetId="14">[28]Лист2!$A$1:$A$19</definedName>
    <definedName name="форма2" localSheetId="15">[28]Лист2!$A$1:$A$19</definedName>
    <definedName name="форма2" localSheetId="4">[29]Лист2!$A$1:$A$19</definedName>
    <definedName name="форма2">[30]Лист2!$A$1:$A$19</definedName>
    <definedName name="форми" localSheetId="5">[28]Лист2!$A$1:$A$8</definedName>
    <definedName name="форми" localSheetId="10">[28]Лист2!$A$1:$A$8</definedName>
    <definedName name="форми" localSheetId="11">[28]Лист2!$A$1:$A$8</definedName>
    <definedName name="форми" localSheetId="12">[28]Лист2!$A$1:$A$8</definedName>
    <definedName name="форми" localSheetId="13">[28]Лист2!$A$1:$A$8</definedName>
    <definedName name="форми" localSheetId="16">[28]Лист2!$A$1:$A$8</definedName>
    <definedName name="форми" localSheetId="17">[28]Лист2!$A$1:$A$8</definedName>
    <definedName name="форми" localSheetId="3">[28]Лист2!$A$1:$A$8</definedName>
    <definedName name="форми" localSheetId="6">[28]Лист2!$A$1:$A$8</definedName>
    <definedName name="форми" localSheetId="7">[28]Лист2!$A$1:$A$8</definedName>
    <definedName name="форми" localSheetId="8">[28]Лист2!$A$1:$A$8</definedName>
    <definedName name="форми" localSheetId="9">[28]Лист2!$A$1:$A$8</definedName>
    <definedName name="форми" localSheetId="14">[28]Лист2!$A$1:$A$8</definedName>
    <definedName name="форми" localSheetId="15">[28]Лист2!$A$1:$A$8</definedName>
    <definedName name="форми" localSheetId="4">[29]Лист2!$A$1:$A$8</definedName>
    <definedName name="форми">[30]Лист2!$A$1:$A$8</definedName>
  </definedNames>
  <calcPr calcId="152511"/>
  <pivotCaches>
    <pivotCache cacheId="0" r:id="rId60"/>
    <pivotCache cacheId="1" r:id="rId61"/>
    <pivotCache cacheId="2" r:id="rId62"/>
    <pivotCache cacheId="3" r:id="rId63"/>
    <pivotCache cacheId="4" r:id="rId64"/>
    <pivotCache cacheId="5" r:id="rId65"/>
    <pivotCache cacheId="6" r:id="rId6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" i="1" l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Y4" i="1"/>
  <c r="X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" i="1"/>
  <c r="X107" i="1" l="1"/>
  <c r="Y107" i="1"/>
  <c r="W5" i="1"/>
  <c r="W6" i="1"/>
  <c r="W7" i="1"/>
  <c r="W8" i="1"/>
  <c r="W9" i="1"/>
  <c r="W4" i="1"/>
  <c r="W107" i="1" l="1"/>
  <c r="S5" i="1"/>
  <c r="V5" i="1" s="1"/>
  <c r="S6" i="1"/>
  <c r="S7" i="1"/>
  <c r="V7" i="1" s="1"/>
  <c r="S8" i="1"/>
  <c r="S9" i="1"/>
  <c r="V9" i="1" s="1"/>
  <c r="V6" i="1"/>
  <c r="V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S4" i="1"/>
  <c r="C2" i="24" l="1"/>
  <c r="C4" i="24"/>
  <c r="C3" i="24" l="1"/>
  <c r="C5" i="24" s="1"/>
  <c r="V4" i="1"/>
  <c r="V107" i="1" s="1"/>
  <c r="D3" i="24" l="1"/>
  <c r="D4" i="24"/>
  <c r="D2" i="24"/>
  <c r="C6" i="45"/>
  <c r="B6" i="45"/>
  <c r="D5" i="45"/>
  <c r="D4" i="45"/>
  <c r="D3" i="45"/>
  <c r="D2" i="45"/>
  <c r="D5" i="24" l="1"/>
  <c r="D6" i="45"/>
  <c r="C7" i="43"/>
  <c r="H18" i="38"/>
  <c r="G18" i="38"/>
  <c r="F18" i="38"/>
  <c r="E18" i="38"/>
  <c r="D18" i="38"/>
  <c r="J17" i="38"/>
  <c r="I17" i="38"/>
  <c r="J16" i="38"/>
  <c r="I16" i="38"/>
  <c r="J15" i="38"/>
  <c r="I15" i="38"/>
  <c r="J14" i="38"/>
  <c r="I14" i="38"/>
  <c r="J13" i="38"/>
  <c r="I13" i="38"/>
  <c r="J12" i="38"/>
  <c r="I12" i="38"/>
  <c r="J11" i="38"/>
  <c r="I11" i="38"/>
  <c r="J10" i="38"/>
  <c r="I10" i="38"/>
  <c r="J9" i="38"/>
  <c r="I9" i="38"/>
  <c r="J8" i="38"/>
  <c r="I8" i="38"/>
  <c r="J7" i="38"/>
  <c r="I7" i="38"/>
  <c r="H18" i="37"/>
  <c r="G18" i="37"/>
  <c r="F18" i="37"/>
  <c r="E18" i="37"/>
  <c r="D18" i="37"/>
  <c r="J17" i="37"/>
  <c r="I17" i="37"/>
  <c r="J16" i="37"/>
  <c r="I16" i="37"/>
  <c r="J15" i="37"/>
  <c r="I15" i="37"/>
  <c r="J14" i="37"/>
  <c r="I14" i="37"/>
  <c r="J13" i="37"/>
  <c r="I13" i="37"/>
  <c r="J12" i="37"/>
  <c r="I12" i="37"/>
  <c r="J11" i="37"/>
  <c r="I11" i="37"/>
  <c r="J10" i="37"/>
  <c r="I10" i="37"/>
  <c r="J9" i="37"/>
  <c r="I9" i="37"/>
  <c r="J8" i="37"/>
  <c r="I8" i="37"/>
  <c r="J7" i="37"/>
  <c r="J18" i="37" s="1"/>
  <c r="I7" i="37"/>
  <c r="L6" i="33"/>
  <c r="I4" i="33"/>
  <c r="I5" i="33"/>
  <c r="K5" i="33" s="1"/>
  <c r="M5" i="33" s="1"/>
  <c r="I7" i="33"/>
  <c r="I8" i="33"/>
  <c r="I9" i="33"/>
  <c r="I10" i="33"/>
  <c r="K10" i="33" s="1"/>
  <c r="M10" i="33" s="1"/>
  <c r="M11" i="33"/>
  <c r="I12" i="33"/>
  <c r="I13" i="33"/>
  <c r="I14" i="33"/>
  <c r="K14" i="33" s="1"/>
  <c r="M14" i="33" s="1"/>
  <c r="I16" i="33"/>
  <c r="I17" i="33"/>
  <c r="I18" i="33"/>
  <c r="H4" i="33"/>
  <c r="H21" i="33" s="1"/>
  <c r="H5" i="33"/>
  <c r="H7" i="33"/>
  <c r="H8" i="33"/>
  <c r="H9" i="33"/>
  <c r="H10" i="33"/>
  <c r="H12" i="33"/>
  <c r="H13" i="33"/>
  <c r="H14" i="33"/>
  <c r="H16" i="33"/>
  <c r="H17" i="33"/>
  <c r="H18" i="33"/>
  <c r="J19" i="13"/>
  <c r="I19" i="13"/>
  <c r="H19" i="13"/>
  <c r="G19" i="13"/>
  <c r="F19" i="13"/>
  <c r="D19" i="13" s="1"/>
  <c r="D29" i="13" s="1"/>
  <c r="D31" i="13" s="1"/>
  <c r="E19" i="13"/>
  <c r="D17" i="13"/>
  <c r="I444" i="36"/>
  <c r="I8" i="36"/>
  <c r="I449" i="36" s="1"/>
  <c r="I444" i="35"/>
  <c r="I8" i="35"/>
  <c r="I449" i="35"/>
  <c r="I3" i="33"/>
  <c r="H3" i="33"/>
  <c r="O21" i="33"/>
  <c r="P21" i="33"/>
  <c r="Q21" i="33"/>
  <c r="T18" i="33"/>
  <c r="S18" i="33"/>
  <c r="T17" i="33"/>
  <c r="S17" i="33"/>
  <c r="T16" i="33"/>
  <c r="S16" i="33"/>
  <c r="T12" i="33"/>
  <c r="S12" i="33"/>
  <c r="T11" i="33"/>
  <c r="S11" i="33"/>
  <c r="T7" i="33"/>
  <c r="S7" i="33"/>
  <c r="T5" i="33"/>
  <c r="S5" i="33"/>
  <c r="D23" i="13"/>
  <c r="D21" i="13"/>
  <c r="H18" i="30"/>
  <c r="G18" i="30"/>
  <c r="F18" i="30"/>
  <c r="E18" i="30"/>
  <c r="D18" i="30"/>
  <c r="J17" i="30"/>
  <c r="I17" i="30"/>
  <c r="J16" i="30"/>
  <c r="I16" i="30"/>
  <c r="J15" i="30"/>
  <c r="I15" i="30"/>
  <c r="J14" i="30"/>
  <c r="I14" i="30"/>
  <c r="J13" i="30"/>
  <c r="I13" i="30"/>
  <c r="J12" i="30"/>
  <c r="I12" i="30"/>
  <c r="J11" i="30"/>
  <c r="I11" i="30"/>
  <c r="J10" i="30"/>
  <c r="I10" i="30"/>
  <c r="J9" i="30"/>
  <c r="I9" i="30"/>
  <c r="I18" i="30" s="1"/>
  <c r="J8" i="30"/>
  <c r="I8" i="30"/>
  <c r="J7" i="30"/>
  <c r="J18" i="30"/>
  <c r="I7" i="30"/>
  <c r="H18" i="29"/>
  <c r="G18" i="29"/>
  <c r="F18" i="29"/>
  <c r="E18" i="29"/>
  <c r="D18" i="29"/>
  <c r="J17" i="29"/>
  <c r="I17" i="29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I18" i="29" s="1"/>
  <c r="H18" i="28"/>
  <c r="G18" i="28"/>
  <c r="F18" i="28"/>
  <c r="E18" i="28"/>
  <c r="D18" i="28"/>
  <c r="J17" i="28"/>
  <c r="I17" i="28"/>
  <c r="J16" i="28"/>
  <c r="I16" i="28"/>
  <c r="J15" i="28"/>
  <c r="I15" i="28"/>
  <c r="J14" i="28"/>
  <c r="I14" i="28"/>
  <c r="J13" i="28"/>
  <c r="I13" i="28"/>
  <c r="J12" i="28"/>
  <c r="I12" i="28"/>
  <c r="J11" i="28"/>
  <c r="I11" i="28"/>
  <c r="J10" i="28"/>
  <c r="I10" i="28"/>
  <c r="J9" i="28"/>
  <c r="I9" i="28"/>
  <c r="J8" i="28"/>
  <c r="I8" i="28"/>
  <c r="J7" i="28"/>
  <c r="I7" i="28"/>
  <c r="I18" i="28" s="1"/>
  <c r="I444" i="27"/>
  <c r="I8" i="27" s="1"/>
  <c r="I449" i="27" s="1"/>
  <c r="I444" i="26"/>
  <c r="I8" i="26" s="1"/>
  <c r="I449" i="26" s="1"/>
  <c r="I444" i="25"/>
  <c r="I8" i="25"/>
  <c r="I449" i="25" s="1"/>
  <c r="I16" i="17"/>
  <c r="J16" i="17"/>
  <c r="I444" i="20"/>
  <c r="I8" i="20" s="1"/>
  <c r="I449" i="20" s="1"/>
  <c r="H18" i="17"/>
  <c r="G18" i="17"/>
  <c r="F18" i="17"/>
  <c r="E18" i="17"/>
  <c r="D18" i="17"/>
  <c r="J17" i="17"/>
  <c r="I17" i="17"/>
  <c r="J15" i="17"/>
  <c r="I15" i="17"/>
  <c r="J14" i="17"/>
  <c r="I14" i="17"/>
  <c r="J13" i="17"/>
  <c r="I13" i="17"/>
  <c r="J12" i="17"/>
  <c r="I12" i="17"/>
  <c r="J11" i="17"/>
  <c r="I11" i="17"/>
  <c r="J10" i="17"/>
  <c r="I10" i="17"/>
  <c r="J9" i="17"/>
  <c r="I9" i="17"/>
  <c r="J8" i="17"/>
  <c r="I8" i="17"/>
  <c r="J7" i="17"/>
  <c r="I7" i="17"/>
  <c r="I18" i="17" s="1"/>
  <c r="G31" i="14"/>
  <c r="G21" i="33"/>
  <c r="L15" i="33"/>
  <c r="M15" i="33"/>
  <c r="N15" i="33" s="1"/>
  <c r="S15" i="33"/>
  <c r="M6" i="33"/>
  <c r="T6" i="33" s="1"/>
  <c r="U6" i="33" s="1"/>
  <c r="L11" i="33"/>
  <c r="N6" i="33"/>
  <c r="R6" i="33"/>
  <c r="S6" i="33"/>
  <c r="T15" i="33"/>
  <c r="J18" i="17"/>
  <c r="I18" i="38"/>
  <c r="J18" i="29"/>
  <c r="R11" i="33"/>
  <c r="U11" i="33"/>
  <c r="I21" i="33"/>
  <c r="K8" i="33" s="1"/>
  <c r="M8" i="33" s="1"/>
  <c r="R15" i="33"/>
  <c r="U15" i="33" s="1"/>
  <c r="I18" i="37"/>
  <c r="J18" i="28"/>
  <c r="N11" i="33"/>
  <c r="J18" i="38"/>
  <c r="K3" i="33"/>
  <c r="K21" i="33" s="1"/>
  <c r="J12" i="33" l="1"/>
  <c r="L12" i="33" s="1"/>
  <c r="J18" i="33"/>
  <c r="L18" i="33" s="1"/>
  <c r="J7" i="33"/>
  <c r="L7" i="33" s="1"/>
  <c r="J9" i="33"/>
  <c r="L9" i="33" s="1"/>
  <c r="J8" i="33"/>
  <c r="L8" i="33" s="1"/>
  <c r="J16" i="33"/>
  <c r="L16" i="33" s="1"/>
  <c r="J10" i="33"/>
  <c r="L10" i="33" s="1"/>
  <c r="J5" i="33"/>
  <c r="L5" i="33" s="1"/>
  <c r="J17" i="33"/>
  <c r="L17" i="33" s="1"/>
  <c r="J13" i="33"/>
  <c r="L13" i="33" s="1"/>
  <c r="J3" i="33"/>
  <c r="J14" i="33"/>
  <c r="L14" i="33" s="1"/>
  <c r="K4" i="33"/>
  <c r="M4" i="33" s="1"/>
  <c r="K13" i="33"/>
  <c r="M13" i="33" s="1"/>
  <c r="M3" i="33"/>
  <c r="M21" i="33" s="1"/>
  <c r="J4" i="33"/>
  <c r="L4" i="33" s="1"/>
  <c r="K17" i="33"/>
  <c r="M17" i="33" s="1"/>
  <c r="K18" i="33"/>
  <c r="M18" i="33" s="1"/>
  <c r="K7" i="33"/>
  <c r="M7" i="33" s="1"/>
  <c r="K12" i="33"/>
  <c r="M12" i="33" s="1"/>
  <c r="K16" i="33"/>
  <c r="M16" i="33" s="1"/>
  <c r="K9" i="33"/>
  <c r="M9" i="33" s="1"/>
  <c r="D4" i="43"/>
  <c r="E4" i="43" s="1"/>
  <c r="D6" i="43"/>
  <c r="E6" i="43" s="1"/>
  <c r="D3" i="43"/>
  <c r="D5" i="43"/>
  <c r="E5" i="43" s="1"/>
  <c r="T4" i="33" l="1"/>
  <c r="R4" i="33"/>
  <c r="U4" i="33" s="1"/>
  <c r="S4" i="33"/>
  <c r="N4" i="33"/>
  <c r="R5" i="33"/>
  <c r="U5" i="33" s="1"/>
  <c r="N5" i="33"/>
  <c r="L3" i="33"/>
  <c r="J21" i="33"/>
  <c r="R10" i="33"/>
  <c r="U10" i="33" s="1"/>
  <c r="T10" i="33"/>
  <c r="S10" i="33"/>
  <c r="N10" i="33"/>
  <c r="N7" i="33"/>
  <c r="R7" i="33"/>
  <c r="U7" i="33" s="1"/>
  <c r="T13" i="33"/>
  <c r="S13" i="33"/>
  <c r="R13" i="33"/>
  <c r="U13" i="33" s="1"/>
  <c r="N13" i="33"/>
  <c r="R16" i="33"/>
  <c r="U16" i="33" s="1"/>
  <c r="N16" i="33"/>
  <c r="R18" i="33"/>
  <c r="U18" i="33" s="1"/>
  <c r="N18" i="33"/>
  <c r="T14" i="33"/>
  <c r="N14" i="33"/>
  <c r="R14" i="33"/>
  <c r="U14" i="33" s="1"/>
  <c r="S14" i="33"/>
  <c r="T9" i="33"/>
  <c r="S9" i="33"/>
  <c r="N9" i="33"/>
  <c r="R9" i="33"/>
  <c r="U9" i="33" s="1"/>
  <c r="R17" i="33"/>
  <c r="U17" i="33" s="1"/>
  <c r="N17" i="33"/>
  <c r="R8" i="33"/>
  <c r="U8" i="33" s="1"/>
  <c r="S8" i="33"/>
  <c r="N8" i="33"/>
  <c r="T8" i="33"/>
  <c r="N12" i="33"/>
  <c r="R12" i="33"/>
  <c r="U12" i="33" s="1"/>
  <c r="C3" i="34"/>
  <c r="D7" i="43"/>
  <c r="E3" i="43"/>
  <c r="E7" i="43" s="1"/>
  <c r="T3" i="33" l="1"/>
  <c r="T21" i="33" s="1"/>
  <c r="N3" i="33"/>
  <c r="N21" i="33" s="1"/>
  <c r="S3" i="33"/>
  <c r="S21" i="33" s="1"/>
  <c r="L21" i="33"/>
  <c r="R3" i="33"/>
  <c r="C4" i="34"/>
  <c r="E3" i="34"/>
  <c r="E4" i="34" s="1"/>
  <c r="F3" i="34"/>
  <c r="F4" i="34" s="1"/>
  <c r="D3" i="34"/>
  <c r="D4" i="34" s="1"/>
  <c r="U3" i="33" l="1"/>
  <c r="U21" i="33" s="1"/>
  <c r="R21" i="33"/>
</calcChain>
</file>

<file path=xl/sharedStrings.xml><?xml version="1.0" encoding="utf-8"?>
<sst xmlns="http://schemas.openxmlformats.org/spreadsheetml/2006/main" count="697" uniqueCount="284">
  <si>
    <t>Залишок на банківському рахунку проекту на дату звітування</t>
  </si>
  <si>
    <t>Розрахунковий залишок проекту</t>
  </si>
  <si>
    <t>(6)</t>
  </si>
  <si>
    <t>Розбіжності між фактичним та розрахунковим залишками</t>
  </si>
  <si>
    <t>Розбіжності:</t>
  </si>
  <si>
    <t>Набувач (Керівник ):</t>
  </si>
  <si>
    <t xml:space="preserve">Набувач (Бухгалтер): </t>
  </si>
  <si>
    <t>ПЕРЕЛІК ОСНОВНИХ ЗАСОБІВ та МНМА</t>
  </si>
  <si>
    <t>Необхідно вказати основні засоби, які були придбані за кошти програми за фінансової підтримки Глобального фонду боротьби зі СНІДом, туберкульозом та малярією, в рамках поточної угоди.</t>
  </si>
  <si>
    <t>Дата встановлення на облік</t>
  </si>
  <si>
    <t>Найменування та модель</t>
  </si>
  <si>
    <t>Серійний номер</t>
  </si>
  <si>
    <t>Інвентарний номер/або відмітка про передачу третій особі</t>
  </si>
  <si>
    <t>Місцезнаходження основних засобів</t>
  </si>
  <si>
    <t>Первісна вартість основних засобів відповідно до даних бухобліку</t>
  </si>
  <si>
    <t>№ та дата накладної/акту</t>
  </si>
  <si>
    <t>Відмітка про фізичну наявність основних засобів (заповнюється представником Мережі)</t>
  </si>
  <si>
    <t>* Основні засоби - це матеріальні активи які, як очікується, використовуватимуться протягом більше ніж одного року (або операційного циклу, якщо він більше року)</t>
  </si>
  <si>
    <t>*Малоцінні необоротні матеріальні активи - якщо строк користування малоцінними предметами більше одного року та їх вартість не перевищує граничну вартість, що вказана у Обліковій політиці Набувача</t>
  </si>
  <si>
    <t>2). Надходження на рахунок за звітний період від донора</t>
  </si>
  <si>
    <t>3). Інші надходження (включаючи пасивні доходи)</t>
  </si>
  <si>
    <t>4) Сума залишків в касі / корпоративному рахунку на дату початок звітного періоду</t>
  </si>
  <si>
    <t>5). Залишок на депозитному рахунку на початок періоду (банківська виписка від _____________201__р.)</t>
  </si>
  <si>
    <t>6). Сума витрат за звітний період</t>
  </si>
  <si>
    <t>Дата</t>
  </si>
  <si>
    <t>Номер та назва документу</t>
  </si>
  <si>
    <t xml:space="preserve">Назва контрагенту
</t>
  </si>
  <si>
    <t xml:space="preserve">Опис операції
</t>
  </si>
  <si>
    <t>Сума, грн.</t>
  </si>
  <si>
    <t xml:space="preserve"> </t>
  </si>
  <si>
    <t>7). Інші витрати</t>
  </si>
  <si>
    <t>8). Залишок на депозитному рахунку на кінець періоду (банківська виписка від _____________201__р.)</t>
  </si>
  <si>
    <t>9). Сума залишків в касі / корпоративному рахунку на дату звітування з коштів проекту</t>
  </si>
  <si>
    <t>10). Розрахунковий залишок на рахунку на кінець періоду</t>
  </si>
  <si>
    <t>(пусто)</t>
  </si>
  <si>
    <t>Общий итог</t>
  </si>
  <si>
    <t>СПИСОК КОНТРАГЕНТІВ</t>
  </si>
  <si>
    <t>№
п/п</t>
  </si>
  <si>
    <t>Назва контрагента</t>
  </si>
  <si>
    <t>Реквізити контрагента (адреса, номер телефона, ПІП контактної особи)</t>
  </si>
  <si>
    <t>Сальдо на початок звітного періоду</t>
  </si>
  <si>
    <t>Сплачено коштів за звітний період</t>
  </si>
  <si>
    <t>Суми, підтверджені актами виконаних робіт/накладними за звітний період</t>
  </si>
  <si>
    <t>Суми, підтверджені актами списання використаних ТМЦ  за звітний період (для накладних)</t>
  </si>
  <si>
    <t>Сальдо на кінець звітного періоду</t>
  </si>
  <si>
    <t xml:space="preserve">ТМЦ
 (не списано) </t>
  </si>
  <si>
    <t>Розрахунки, грн.</t>
  </si>
  <si>
    <t>(4+7-8)</t>
  </si>
  <si>
    <t>Підтримка реабілітаційних програм для СІН, орієнтованих на повну відмову від вживання ПАР</t>
  </si>
  <si>
    <t xml:space="preserve">Медико-соціальний та психологічний супровід дітей уражених епідемією ВІЛ/СНІД </t>
  </si>
  <si>
    <t>Догляд і підтримка ВІЛ-позитивних ув’язнених у виправних закладах</t>
  </si>
  <si>
    <t>№</t>
  </si>
  <si>
    <t>Категорії витрат</t>
  </si>
  <si>
    <t>Технічна допомога</t>
  </si>
  <si>
    <t>Тренінги</t>
  </si>
  <si>
    <t>Товари та обладнання для сфери охорони здоров'я</t>
  </si>
  <si>
    <t>Медикаменти та фармацевтична продукція</t>
  </si>
  <si>
    <t>Витрати на забезпечення закупівель та поставок</t>
  </si>
  <si>
    <t>Інфраструктура та обладнання</t>
  </si>
  <si>
    <t>Видавничі та комунікаційні витрати</t>
  </si>
  <si>
    <t>Моніторинг та оцінка</t>
  </si>
  <si>
    <t>Товари для підтримки життєдіяльності клієнтів/цільової групи</t>
  </si>
  <si>
    <t>Витрати на планування та адміністрування</t>
  </si>
  <si>
    <t>Витрати на підтримку діяльності організації</t>
  </si>
  <si>
    <t>Діяльність суб-реципієнтів</t>
  </si>
  <si>
    <t>Загальна вартість проекту</t>
  </si>
  <si>
    <t>Назва послуги/діяльності</t>
  </si>
  <si>
    <t>Опис (зміст послуги, опис діяльності, опис пакету послуги, та ін)</t>
  </si>
  <si>
    <t>Итог</t>
  </si>
  <si>
    <t>АВ</t>
  </si>
  <si>
    <t>ПП</t>
  </si>
  <si>
    <t>ВСЬОГО</t>
  </si>
  <si>
    <t>Технічна допомога медичним закладам, які надають або планують надавати АРТ поза межами обласних центрів профілактики та боротьби зі СНІД</t>
  </si>
  <si>
    <t>Сумма по полю Сума, грн.</t>
  </si>
  <si>
    <t>(5+6-7)</t>
  </si>
  <si>
    <t>Назва організації</t>
  </si>
  <si>
    <t>Н.М. Нізова</t>
  </si>
  <si>
    <t>О.Ю. Вовченко</t>
  </si>
  <si>
    <t>Опис напряму</t>
  </si>
  <si>
    <t>Напрям</t>
  </si>
  <si>
    <t>Всього</t>
  </si>
  <si>
    <t>Назва організації:</t>
  </si>
  <si>
    <t>Назва проекту:</t>
  </si>
  <si>
    <t>Одиниці виміру</t>
  </si>
  <si>
    <t>ВСЬОГО ВИТРАТ</t>
  </si>
  <si>
    <t>Місце надання послуг</t>
  </si>
  <si>
    <t>Категорія витрат</t>
  </si>
  <si>
    <t>Лінія робочого плану</t>
  </si>
  <si>
    <t>Напрям діяльності</t>
  </si>
  <si>
    <t>індикатори виконання програмної діяльності</t>
  </si>
  <si>
    <t xml:space="preserve">розрахунок фінансування за лініями робочого плану, грн </t>
  </si>
  <si>
    <t>лінія робочого плану</t>
  </si>
  <si>
    <t>напрям діяльності</t>
  </si>
  <si>
    <t>Вартість одиниці</t>
  </si>
  <si>
    <t>сума фінансування</t>
  </si>
  <si>
    <t>ПП %</t>
  </si>
  <si>
    <t>АВ %</t>
  </si>
  <si>
    <t>Сума фінансування програмного персоналу</t>
  </si>
  <si>
    <t>Сума фінансування адмінвитрат</t>
  </si>
  <si>
    <t>1 транш</t>
  </si>
  <si>
    <t>2 транш</t>
  </si>
  <si>
    <t>3 транш</t>
  </si>
  <si>
    <t>Програмний персонал</t>
  </si>
  <si>
    <t>Адміністративні витрати</t>
  </si>
  <si>
    <t xml:space="preserve">    Набувач____________________</t>
  </si>
  <si>
    <t xml:space="preserve">    М.П.</t>
  </si>
  <si>
    <t>М.П.</t>
  </si>
  <si>
    <t>ФІНАНСОВИЙ ЗВІТ ПРО ВИКОРИСТАННЯ КОШТІВ ГРАНТУ</t>
  </si>
  <si>
    <t>Дата подання звіту</t>
  </si>
  <si>
    <t>Номер угоди про надання гранту та дата підписання угоди</t>
  </si>
  <si>
    <t>Адреса організації</t>
  </si>
  <si>
    <t>тел./факс (з кодом)</t>
  </si>
  <si>
    <t>E-mail</t>
  </si>
  <si>
    <t>1 звітний        період</t>
  </si>
  <si>
    <t>2 звітний        період</t>
  </si>
  <si>
    <t>3 звітний        період</t>
  </si>
  <si>
    <t>4 звітний        період</t>
  </si>
  <si>
    <t>Залишок на банківському рахунку та в касі на початок проекту</t>
  </si>
  <si>
    <t>(1)</t>
  </si>
  <si>
    <t>Перераховано коштів під час виконання проекту</t>
  </si>
  <si>
    <t>(2)</t>
  </si>
  <si>
    <t>Звітовано коштів під час виконання проекту</t>
  </si>
  <si>
    <t>(3)</t>
  </si>
  <si>
    <t>Нараховані відсотки банку на рахунку проекту</t>
  </si>
  <si>
    <t>(4)</t>
  </si>
  <si>
    <t>(5)</t>
  </si>
  <si>
    <t>серпень - вересень 2012</t>
  </si>
  <si>
    <t>жовтень - грудень 2012</t>
  </si>
  <si>
    <t>січень - березень 2013</t>
  </si>
  <si>
    <t>5 звітний        період</t>
  </si>
  <si>
    <t>квітень - червень 2013</t>
  </si>
  <si>
    <t>липень - вересень 2013</t>
  </si>
  <si>
    <t>6 звітний        період</t>
  </si>
  <si>
    <t>жовтень - грудень 2013</t>
  </si>
  <si>
    <t>“    ” _____________ 201__ р.</t>
  </si>
  <si>
    <t>ПІБ консультанта/працівника</t>
  </si>
  <si>
    <t>Одиниці розрахунку</t>
  </si>
  <si>
    <t>1.1.1.</t>
  </si>
  <si>
    <t>1.4.1.</t>
  </si>
  <si>
    <t>Медико-соціальний та психологічний супровід ВІЛ-позитивних дорослих</t>
  </si>
  <si>
    <t>1.4.2.</t>
  </si>
  <si>
    <t>1.5.5.</t>
  </si>
  <si>
    <t>Забезпечення доступу до діагностики ТБ у ВІЛ-інфікованих пацієнтів</t>
  </si>
  <si>
    <t>1.7.1.</t>
  </si>
  <si>
    <t>Профілактика інфікування у виправних закладах</t>
  </si>
  <si>
    <t>1.7.4.</t>
  </si>
  <si>
    <t>1.7.6.</t>
  </si>
  <si>
    <t>Організація тренінгів для мультидисциплінарних команд з питань ВІЛ-інфекції Пенітенціарної Служби України</t>
  </si>
  <si>
    <t>1.8.1.</t>
  </si>
  <si>
    <t>Підтримка національної правозахисної Мережі</t>
  </si>
  <si>
    <t>2.1.3.</t>
  </si>
  <si>
    <t>2.4.2.</t>
  </si>
  <si>
    <t xml:space="preserve">Координація та управління тренінговою діяльністю на національному рівні в галузі ВІЛ/СНІД </t>
  </si>
  <si>
    <t>3.1.1.1.</t>
  </si>
  <si>
    <t>Підтримка та розбудова спроможності спільнот на національному рівні</t>
  </si>
  <si>
    <t>3.1.1.2.</t>
  </si>
  <si>
    <t>Підтримка та розбудова спроможності спільнот на регіональному рівні</t>
  </si>
  <si>
    <t>3.1.1.3.</t>
  </si>
  <si>
    <t>Підготовка, організація та проведення літніх таборів для ЛЖВ</t>
  </si>
  <si>
    <t>3.1.6.</t>
  </si>
  <si>
    <t>Розвиток молодіжного руху у сфері протидії епідемії ВІЛ/СНІДу</t>
  </si>
  <si>
    <t>3.3.2.</t>
  </si>
  <si>
    <t>Забезпечення стабільності програм по боротьбі з ВІЛ/СНІДом та інституціоналізації послуг з профілактики, догляду та підтримки</t>
  </si>
  <si>
    <t>3.3.3.</t>
  </si>
  <si>
    <t>Розвиток спроможності проведення адвокаційної діяльності на рівні громад</t>
  </si>
  <si>
    <t xml:space="preserve">ТМЦ було придбано в рамках угоди про надання гранту №____________ від ___________2012 року </t>
  </si>
  <si>
    <t>Дані наведені станом на ____________ 201__року</t>
  </si>
  <si>
    <r>
      <t>ВСЬОГО ВИТРАТ ЗА ЗВІТНИЙ ПЕРІОД (з  __________ 201__</t>
    </r>
    <r>
      <rPr>
        <b/>
        <u/>
        <sz val="10"/>
        <rFont val="Arial"/>
        <family val="2"/>
        <charset val="204"/>
      </rPr>
      <t>р.</t>
    </r>
    <r>
      <rPr>
        <b/>
        <sz val="10"/>
        <rFont val="Arial"/>
        <family val="2"/>
        <charset val="204"/>
      </rPr>
      <t xml:space="preserve"> по</t>
    </r>
    <r>
      <rPr>
        <b/>
        <u/>
        <sz val="10"/>
        <rFont val="Arial"/>
        <family val="2"/>
        <charset val="204"/>
      </rPr>
      <t xml:space="preserve"> __________________201__ р.</t>
    </r>
    <r>
      <rPr>
        <b/>
        <sz val="10"/>
        <rFont val="Arial"/>
        <family val="2"/>
        <charset val="204"/>
      </rPr>
      <t>)</t>
    </r>
  </si>
  <si>
    <r>
      <t>11). Залишок на рахунку на кінець періоду (відповідно до банківської виписки від ___________ 201__</t>
    </r>
    <r>
      <rPr>
        <u/>
        <sz val="10"/>
        <rFont val="Arial"/>
        <family val="2"/>
        <charset val="204"/>
      </rPr>
      <t>р.</t>
    </r>
    <r>
      <rPr>
        <sz val="10"/>
        <rFont val="Arial"/>
        <family val="2"/>
        <charset val="204"/>
      </rPr>
      <t>)</t>
    </r>
  </si>
  <si>
    <r>
      <t>1). Залишок на рахунку на початок періоду (відповідно до банківської виписки від _____________201__</t>
    </r>
    <r>
      <rPr>
        <u/>
        <sz val="10"/>
        <rFont val="Arial"/>
        <family val="2"/>
        <charset val="204"/>
      </rPr>
      <t xml:space="preserve"> р.</t>
    </r>
    <r>
      <rPr>
        <sz val="10"/>
        <rFont val="Arial"/>
        <family val="2"/>
        <charset val="204"/>
      </rPr>
      <t>)</t>
    </r>
  </si>
  <si>
    <t>“ __ ”_________  201__ р.</t>
  </si>
  <si>
    <t>із них - на програмний персонал</t>
  </si>
  <si>
    <t>із них - на адміністративну діяльність</t>
  </si>
  <si>
    <t>1 півріччя</t>
  </si>
  <si>
    <t>2 півріччя</t>
  </si>
  <si>
    <t>3 півріччя</t>
  </si>
  <si>
    <t>Залишки в касі/корпоративній картці на дату звітування з коштів проекту</t>
  </si>
  <si>
    <t>Кількість годин, які працює фахівець на реалізацію проекту (на місяць)</t>
  </si>
  <si>
    <t>IV. Товари та обладнання для сфери охорони здоров'я</t>
  </si>
  <si>
    <t>презервативи, лубриканти, діагностичні засоби, реагенти, тести, шприци, та інші витратні матеріали, що використовуються у сфері охорони здоров’я;</t>
  </si>
  <si>
    <t>обладнання медичного призначення.</t>
  </si>
  <si>
    <t>V. Медикаменти та фармацевтична продукція</t>
  </si>
  <si>
    <t>медикаменти для лікування опортуністичних інфекцій, побічних ефектів;</t>
  </si>
  <si>
    <t>інші медикаменти.</t>
  </si>
  <si>
    <t>VI. Витрати на забезпечення закупівель та поставок</t>
  </si>
  <si>
    <t>VII. Інфраструктура та обладнання</t>
  </si>
  <si>
    <t>VIII. Видавничі та комунікаційні витрати</t>
  </si>
  <si>
    <t>IX. Моніторинг та оцінка</t>
  </si>
  <si>
    <t>X. Товари для підтримки життєдіяльності клієнтів/цільової групи</t>
  </si>
  <si>
    <t>XI. Витрати на планування та адміністрування</t>
  </si>
  <si>
    <t>XII. Витрати на підтримку діяльності організації</t>
  </si>
  <si>
    <t>Бюджет укладається відповідно до статей витрат, які є необхідними для виконання програмних завдань. 
Статті витрат, в свою чергу, належать до певних категорій витрат. 
Нижче наведено детальний опис витрат, які слід відносити до тієї чи іншої категорії бюджету.</t>
  </si>
  <si>
    <t>Транш 1</t>
  </si>
  <si>
    <t>Тип відносин</t>
  </si>
  <si>
    <t>ТВ</t>
  </si>
  <si>
    <t>ЦПХ</t>
  </si>
  <si>
    <t>1. Тип відносин трудові відносини (ТВ)</t>
  </si>
  <si>
    <r>
      <t>оплата винагород консультантам/експертам за угодами цивільно-правового характеру (договір на надання консультаційних послуг) з урахуванням витрат на оподаткування винагород за угодами цивільно-правового характеру</t>
    </r>
    <r>
      <rPr>
        <sz val="10"/>
        <color indexed="10"/>
        <rFont val="Tahoma"/>
        <family val="2"/>
        <charset val="204"/>
      </rPr>
      <t xml:space="preserve"> (залучення консультанта/експерта за всіма проектами </t>
    </r>
    <r>
      <rPr>
        <b/>
        <sz val="10"/>
        <color indexed="10"/>
        <rFont val="Tahoma"/>
        <family val="2"/>
        <charset val="204"/>
      </rPr>
      <t>не може перевищувати 8 годин на день та/або 80 годин на місяць</t>
    </r>
    <r>
      <rPr>
        <sz val="10"/>
        <color indexed="10"/>
        <rFont val="Tahoma"/>
        <family val="2"/>
        <charset val="204"/>
      </rPr>
      <t>)</t>
    </r>
    <r>
      <rPr>
        <sz val="10"/>
        <color indexed="8"/>
        <rFont val="Tahoma"/>
        <family val="2"/>
        <charset val="204"/>
      </rPr>
      <t>. В рамках цієї категорії бюджету можуть залучатись фізичні особи для надання послуг, що мають унікальні  ознаки, при цьому послуги будуть надані разово.</t>
    </r>
  </si>
  <si>
    <t>I. Людські ресурси</t>
  </si>
  <si>
    <t>Людські ресурси</t>
  </si>
  <si>
    <t>US13.03.46</t>
  </si>
  <si>
    <t>Проект</t>
  </si>
  <si>
    <t>Зменшення стигми та дискримінації, пов’язаної з ВІЛ, до представників груп найвищого ризику в медичних закладах України</t>
  </si>
  <si>
    <t>Вартість одиниці, у.о.</t>
  </si>
  <si>
    <t>Данные</t>
  </si>
  <si>
    <t>Вартість одиниці,
грн.</t>
  </si>
  <si>
    <t>III. Тренінги</t>
  </si>
  <si>
    <t xml:space="preserve">всі витрати, пов’язані з проведенням семінарів, тренінгів, робочих зустрічей, фокус-груп, тощо, а саме: витрати на публікації за результатами тренінгів/семінарів, витрати на проїзд, проживання та харчування учасників заходів, канцтовари та роздаткові матеріали для заходів. </t>
  </si>
  <si>
    <r>
      <t xml:space="preserve">2. Тип відносин цивільно-правові відносини </t>
    </r>
    <r>
      <rPr>
        <b/>
        <sz val="10"/>
        <color indexed="8"/>
        <rFont val="Tahoma"/>
        <family val="2"/>
        <charset val="204"/>
      </rPr>
      <t>(ЦПВ)</t>
    </r>
  </si>
  <si>
    <t>II. Технічна допомога
Тип відносин цивільно-правові відносини (ЦПВ)</t>
  </si>
  <si>
    <r>
      <t>·</t>
    </r>
    <r>
      <rPr>
        <sz val="10"/>
        <color indexed="8"/>
        <rFont val="Tahoma"/>
        <family val="2"/>
        <charset val="204"/>
      </rPr>
      <t xml:space="preserve">         транспортні витрати для доставки всіх закуплених товарів, що включають оплату винагороди агента за здійснення доставки (обладнання, витратні матеріали, товари для цільових груп та медикаменти). Транспортні витрати включаються в цю категорію, якщо можливо чітко визначити, що транспортні послуги надавались виключно для </t>
    </r>
    <r>
      <rPr>
        <i/>
        <sz val="10"/>
        <color indexed="8"/>
        <rFont val="Tahoma"/>
        <family val="2"/>
        <charset val="204"/>
      </rPr>
      <t>доставки вказаних товарів</t>
    </r>
    <r>
      <rPr>
        <sz val="10"/>
        <color indexed="8"/>
        <rFont val="Tahoma"/>
        <family val="2"/>
        <charset val="204"/>
      </rPr>
      <t>;</t>
    </r>
  </si>
  <si>
    <r>
      <t>·</t>
    </r>
    <r>
      <rPr>
        <sz val="10"/>
        <color indexed="8"/>
        <rFont val="Tahoma"/>
        <family val="2"/>
        <charset val="204"/>
      </rPr>
      <t>         оплата послуг зі зберігання закуплених товарів;</t>
    </r>
  </si>
  <si>
    <r>
      <t>·</t>
    </r>
    <r>
      <rPr>
        <sz val="10"/>
        <color indexed="8"/>
        <rFont val="Tahoma"/>
        <family val="2"/>
        <charset val="204"/>
      </rPr>
      <t>         витрати на забезпечення контролю якості закуплених товарів;</t>
    </r>
  </si>
  <si>
    <r>
      <t>·</t>
    </r>
    <r>
      <rPr>
        <sz val="10"/>
        <color indexed="8"/>
        <rFont val="Tahoma"/>
        <family val="2"/>
        <charset val="204"/>
      </rPr>
      <t>         оплата винагороди агента за здійснення закупівель.</t>
    </r>
  </si>
  <si>
    <r>
      <t>·</t>
    </r>
    <r>
      <rPr>
        <sz val="10"/>
        <color indexed="8"/>
        <rFont val="Tahoma"/>
        <family val="2"/>
        <charset val="204"/>
      </rPr>
      <t>         витрати, пов’язані із закупівлею офісного обладнання;</t>
    </r>
  </si>
  <si>
    <r>
      <t>·</t>
    </r>
    <r>
      <rPr>
        <sz val="10"/>
        <color indexed="8"/>
        <rFont val="Tahoma"/>
        <family val="2"/>
        <charset val="204"/>
      </rPr>
      <t>         витрати, пов’язані із закупівлею меблів, комп’ютерного, аудіо, відеообладнання;</t>
    </r>
  </si>
  <si>
    <r>
      <t>·</t>
    </r>
    <r>
      <rPr>
        <sz val="10"/>
        <color indexed="8"/>
        <rFont val="Tahoma"/>
        <family val="2"/>
        <charset val="204"/>
      </rPr>
      <t>         витратні матеріали для утримання оргтехніки та офісного обладнання;</t>
    </r>
  </si>
  <si>
    <r>
      <t>·</t>
    </r>
    <r>
      <rPr>
        <sz val="10"/>
        <color indexed="8"/>
        <rFont val="Tahoma"/>
        <family val="2"/>
        <charset val="204"/>
      </rPr>
      <t>         покращення та ремонт інфраструктури закладів охорони здоров’я;</t>
    </r>
  </si>
  <si>
    <r>
      <t>·</t>
    </r>
    <r>
      <rPr>
        <sz val="10"/>
        <color indexed="8"/>
        <rFont val="Tahoma"/>
        <family val="2"/>
        <charset val="204"/>
      </rPr>
      <t>         обладнання немедичного призначення;</t>
    </r>
  </si>
  <si>
    <r>
      <t>·</t>
    </r>
    <r>
      <rPr>
        <sz val="10"/>
        <color indexed="8"/>
        <rFont val="Tahoma"/>
        <family val="2"/>
        <charset val="204"/>
      </rPr>
      <t>         програмне забезпечення та системи інформаційних технологій;</t>
    </r>
  </si>
  <si>
    <r>
      <t>·</t>
    </r>
    <r>
      <rPr>
        <sz val="10"/>
        <color indexed="8"/>
        <rFont val="Tahoma"/>
        <family val="2"/>
        <charset val="204"/>
      </rPr>
      <t>         розробка та підтримка роботи веб-сайтів.</t>
    </r>
  </si>
  <si>
    <r>
      <t>·</t>
    </r>
    <r>
      <rPr>
        <sz val="10"/>
        <color indexed="8"/>
        <rFont val="Tahoma"/>
        <family val="2"/>
        <charset val="204"/>
      </rPr>
      <t>         витрати на видавництво програмних матеріалів;</t>
    </r>
  </si>
  <si>
    <r>
      <t>·</t>
    </r>
    <r>
      <rPr>
        <sz val="10"/>
        <color indexed="8"/>
        <rFont val="Tahoma"/>
        <family val="2"/>
        <charset val="204"/>
      </rPr>
      <t>         витрати, пов’язані з проведенням інформаційних кампаній в рамках програми;</t>
    </r>
  </si>
  <si>
    <r>
      <t>·</t>
    </r>
    <r>
      <rPr>
        <sz val="10"/>
        <color indexed="8"/>
        <rFont val="Tahoma"/>
        <family val="2"/>
        <charset val="204"/>
      </rPr>
      <t>         ТВ-, радіопрограми, рекламні витрати, медіа заходи, освітні заходи, а також витрати, пов’язані з поширенням інформації в рамках програми.</t>
    </r>
  </si>
  <si>
    <r>
      <t>·</t>
    </r>
    <r>
      <rPr>
        <sz val="10"/>
        <color indexed="8"/>
        <rFont val="Tahoma"/>
        <family val="2"/>
        <charset val="204"/>
      </rPr>
      <t>         збір даних, проведення досліджень та опитувань;</t>
    </r>
  </si>
  <si>
    <r>
      <t>·</t>
    </r>
    <r>
      <rPr>
        <sz val="10"/>
        <color indexed="8"/>
        <rFont val="Tahoma"/>
        <family val="2"/>
        <charset val="204"/>
      </rPr>
      <t>         забезпечення аналізу даних;</t>
    </r>
  </si>
  <si>
    <r>
      <t>·</t>
    </r>
    <r>
      <rPr>
        <sz val="10"/>
        <color indexed="8"/>
        <rFont val="Tahoma"/>
        <family val="2"/>
        <charset val="204"/>
      </rPr>
      <t>         витрати на поїздки для здійснення моніторингу та оцінки.</t>
    </r>
  </si>
  <si>
    <r>
      <t>·</t>
    </r>
    <r>
      <rPr>
        <sz val="10"/>
        <color indexed="8"/>
        <rFont val="Tahoma"/>
        <family val="2"/>
        <charset val="204"/>
      </rPr>
      <t>         продуктові та гігієнічні набори для клієнтів проекту;</t>
    </r>
  </si>
  <si>
    <r>
      <t>·</t>
    </r>
    <r>
      <rPr>
        <sz val="10"/>
        <color indexed="8"/>
        <rFont val="Tahoma"/>
        <family val="2"/>
        <charset val="204"/>
      </rPr>
      <t>         закупівля товарів/продуктів для проведення груп самодопомоги;</t>
    </r>
  </si>
  <si>
    <r>
      <t>·</t>
    </r>
    <r>
      <rPr>
        <sz val="10"/>
        <color indexed="8"/>
        <rFont val="Tahoma"/>
        <family val="2"/>
        <charset val="204"/>
      </rPr>
      <t>         інші види матеріальної допомоги клієнтам проекту.</t>
    </r>
  </si>
  <si>
    <r>
      <t>·</t>
    </r>
    <r>
      <rPr>
        <sz val="10"/>
        <color indexed="8"/>
        <rFont val="Tahoma"/>
        <family val="2"/>
        <charset val="204"/>
      </rPr>
      <t>         транспортні витрати, пов’язані із поточною програмною діяльністю (перевезення клієнтів, виїзди фахівців проекту на місця, розвезення пайків та ін..), окрім подібних витрат, описаних у категорії «Витрати на забезпечення закупівель та поставок»;</t>
    </r>
  </si>
  <si>
    <r>
      <t>·</t>
    </r>
    <r>
      <rPr>
        <sz val="10"/>
        <color indexed="8"/>
        <rFont val="Tahoma"/>
        <family val="2"/>
        <charset val="204"/>
      </rPr>
      <t>         витрати на здійснення відряджень, окрім подібних витрат, описаних у категорії «Моніторинг і оцінка»;</t>
    </r>
  </si>
  <si>
    <r>
      <t>·</t>
    </r>
    <r>
      <rPr>
        <sz val="10"/>
        <color indexed="8"/>
        <rFont val="Tahoma"/>
        <family val="2"/>
        <charset val="204"/>
      </rPr>
      <t>         канцтовари;</t>
    </r>
  </si>
  <si>
    <r>
      <t>·</t>
    </r>
    <r>
      <rPr>
        <sz val="10"/>
        <color indexed="8"/>
        <rFont val="Tahoma"/>
        <family val="2"/>
        <charset val="204"/>
      </rPr>
      <t>         юридичні послуги, послуги аудиторів, перекладачів, інших спеціалізованих компаній, необхідні для забезпечення планування та адміністрування проекту. Якщо подібні послуги надаються фізичними особами за угодами цивільно-правового характеру, їх необхідно включити до категорії «Технічна допомога»;</t>
    </r>
  </si>
  <si>
    <r>
      <t>·</t>
    </r>
    <r>
      <rPr>
        <sz val="10"/>
        <color indexed="8"/>
        <rFont val="Tahoma"/>
        <family val="2"/>
        <charset val="204"/>
      </rPr>
      <t>         банківські послуги (до 1% від загальної вартості проекту).</t>
    </r>
  </si>
  <si>
    <r>
      <t>·</t>
    </r>
    <r>
      <rPr>
        <sz val="10"/>
        <color indexed="8"/>
        <rFont val="Tahoma"/>
        <family val="2"/>
        <charset val="204"/>
      </rPr>
      <t>         оренда офісу та комунальні послуги;</t>
    </r>
  </si>
  <si>
    <r>
      <t>·</t>
    </r>
    <r>
      <rPr>
        <sz val="10"/>
        <color indexed="8"/>
        <rFont val="Tahoma"/>
        <family val="2"/>
        <charset val="204"/>
      </rPr>
      <t>         послуги зв’язку;</t>
    </r>
  </si>
  <si>
    <r>
      <t>·</t>
    </r>
    <r>
      <rPr>
        <sz val="10"/>
        <color indexed="8"/>
        <rFont val="Tahoma"/>
        <family val="2"/>
        <charset val="204"/>
      </rPr>
      <t>         поштові витрати;</t>
    </r>
  </si>
  <si>
    <r>
      <t>·</t>
    </r>
    <r>
      <rPr>
        <sz val="10"/>
        <color indexed="8"/>
        <rFont val="Tahoma"/>
        <family val="2"/>
        <charset val="204"/>
      </rPr>
      <t>         Інтернет;</t>
    </r>
  </si>
  <si>
    <r>
      <t>·</t>
    </r>
    <r>
      <rPr>
        <sz val="10"/>
        <color indexed="8"/>
        <rFont val="Tahoma"/>
        <family val="2"/>
        <charset val="204"/>
      </rPr>
      <t>         послуги зі страхування офісного майна;</t>
    </r>
  </si>
  <si>
    <r>
      <t>·</t>
    </r>
    <r>
      <rPr>
        <sz val="10"/>
        <color indexed="8"/>
        <rFont val="Tahoma"/>
        <family val="2"/>
        <charset val="204"/>
      </rPr>
      <t>         послуги із забезпечення охорони офісу;</t>
    </r>
  </si>
  <si>
    <r>
      <t>·</t>
    </r>
    <r>
      <rPr>
        <sz val="10"/>
        <color indexed="8"/>
        <rFont val="Tahoma"/>
        <family val="2"/>
        <charset val="204"/>
      </rPr>
      <t>         господарчі товари, необхідні для функціонування організації;</t>
    </r>
  </si>
  <si>
    <r>
      <t>·</t>
    </r>
    <r>
      <rPr>
        <sz val="10"/>
        <color indexed="8"/>
        <rFont val="Tahoma"/>
        <family val="2"/>
        <charset val="204"/>
      </rPr>
      <t>         послуги із забезпечення прибирання приміщення організації.</t>
    </r>
  </si>
  <si>
    <r>
      <t xml:space="preserve">Кожна стаття бути обов’язково деталізованою, наприклад: </t>
    </r>
    <r>
      <rPr>
        <i/>
        <sz val="10"/>
        <color indexed="8"/>
        <rFont val="Tahoma"/>
        <family val="2"/>
        <charset val="204"/>
      </rPr>
      <t>стаття «Транспортнування кліентів» - кілометраж х кількість періодів (день, тиждень, місяць) х кількість бензину в літрах х ціна (100 км/квартал х 3 квартали х 10 л х 5,70 грн.).</t>
    </r>
  </si>
  <si>
    <r>
      <rPr>
        <b/>
        <sz val="10"/>
        <color rgb="FFFF0000"/>
        <rFont val="Tahoma"/>
        <family val="2"/>
        <charset val="204"/>
      </rPr>
      <t>Сумарне залучення</t>
    </r>
    <r>
      <rPr>
        <sz val="10"/>
        <color rgb="FFFF0000"/>
        <rFont val="Tahoma"/>
        <family val="2"/>
        <charset val="204"/>
      </rPr>
      <t xml:space="preserve"> консультантів за всіма проектами, що реалізовується організацією </t>
    </r>
    <r>
      <rPr>
        <b/>
        <sz val="10"/>
        <color rgb="FFFF0000"/>
        <rFont val="Tahoma"/>
        <family val="2"/>
        <charset val="204"/>
      </rPr>
      <t>не може перевищувати 8 годин на день.</t>
    </r>
  </si>
  <si>
    <r>
      <t xml:space="preserve">витрати організації на оплату праці штатних працівників організації, які є виконавцями проекту із обов’язковим зазначенням прізвища особи, яка пропонується на посаду, 
</t>
    </r>
    <r>
      <rPr>
        <sz val="10"/>
        <color indexed="10"/>
        <rFont val="Tahoma"/>
        <family val="2"/>
        <charset val="204"/>
      </rPr>
      <t xml:space="preserve">Фізичні особи, яких планується залучати до виконання активностей проекту, мають бути працевлаштовані в організації, тобто бути а) штатними працівниками організації; або б) працівниками, що працюють на умовах строкового трудового договору. 
</t>
    </r>
    <r>
      <rPr>
        <b/>
        <sz val="10"/>
        <color indexed="10"/>
        <rFont val="Tahoma"/>
        <family val="2"/>
        <charset val="204"/>
      </rPr>
      <t>Сумарна середня зайнятість</t>
    </r>
    <r>
      <rPr>
        <sz val="10"/>
        <color indexed="10"/>
        <rFont val="Tahoma"/>
        <family val="2"/>
        <charset val="204"/>
      </rPr>
      <t xml:space="preserve"> працівників за всіма проектами, що реалізовується організацією </t>
    </r>
    <r>
      <rPr>
        <b/>
        <u/>
        <sz val="10"/>
        <color indexed="10"/>
        <rFont val="Tahoma"/>
        <family val="2"/>
        <charset val="204"/>
      </rPr>
      <t>не може перевищувати 8 годин на день.</t>
    </r>
  </si>
  <si>
    <t>ЦПВ (послуги)</t>
  </si>
  <si>
    <t>ЦПВ (роботи)</t>
  </si>
  <si>
    <t>ТВ (і)</t>
  </si>
  <si>
    <t xml:space="preserve">із них - на програмну діяльність </t>
  </si>
  <si>
    <t>Транш 2</t>
  </si>
  <si>
    <t>Подорож</t>
  </si>
  <si>
    <t>СР</t>
  </si>
  <si>
    <t>Інші</t>
  </si>
  <si>
    <t>Total</t>
  </si>
  <si>
    <t>APH Budget</t>
  </si>
  <si>
    <t>Грн.*</t>
  </si>
  <si>
    <t>Бюджет</t>
  </si>
  <si>
    <t>Різниця</t>
  </si>
  <si>
    <t xml:space="preserve">Персонал проекту </t>
  </si>
  <si>
    <t>Витрати, пов’язані з подорожами</t>
  </si>
  <si>
    <t>Інші прямі витрати</t>
  </si>
  <si>
    <t xml:space="preserve">Субгранти </t>
  </si>
  <si>
    <t>Максимальна сума гранту</t>
  </si>
  <si>
    <t>№ напряму</t>
  </si>
  <si>
    <t>ПД</t>
  </si>
  <si>
    <t>Вид витрат</t>
  </si>
  <si>
    <t>Програмна діяльність</t>
  </si>
  <si>
    <t>2.1</t>
  </si>
  <si>
    <t>2.2</t>
  </si>
  <si>
    <t>2.4</t>
  </si>
  <si>
    <t>Впровадження моделі «Послуги з тестування на ВІЛ (ПТВ) з ініціативи медичного працівника».</t>
  </si>
  <si>
    <t>Розробка та реалізація моделі «ПТВ: партнер ЛЖВ та найближче оточення».</t>
  </si>
  <si>
    <t>«Залучення чоловіків, що мають секс з чоловіками до послуг з профілактики, тестування та лікування»</t>
  </si>
  <si>
    <t>Назва напряму</t>
  </si>
  <si>
    <t>Витрати на винагороди тренерів не входять в цю категорію, вони повинні бути включені до категорії «Людські ресурси».</t>
  </si>
  <si>
    <t xml:space="preserve">
Транш 1</t>
  </si>
  <si>
    <t xml:space="preserve">
 Транш 2</t>
  </si>
  <si>
    <t xml:space="preserve"> Загальна кількість послуг за період
01.12.2018 по 30.09.2019
(10місяців)</t>
  </si>
  <si>
    <t>Бюджет Всього, грн. на період 01.12.2018 по 30.09.2019 10місяців)</t>
  </si>
  <si>
    <t>Транш 3</t>
  </si>
  <si>
    <r>
      <t>оплата винагород консультантам за угодами цивільно-правового характеру (договір на надання консультаційних послуг, наприклад)</t>
    </r>
    <r>
      <rPr>
        <sz val="10"/>
        <color indexed="10"/>
        <rFont val="Tahoma"/>
        <family val="2"/>
        <charset val="204"/>
      </rPr>
      <t xml:space="preserve">.Залучення консультанта за всіма проектами </t>
    </r>
    <r>
      <rPr>
        <b/>
        <u/>
        <sz val="10"/>
        <color indexed="10"/>
        <rFont val="Tahoma"/>
        <family val="2"/>
        <charset val="204"/>
      </rPr>
      <t>не може перевищувати 8 годин на день та/або  80 годин на місяць</t>
    </r>
    <r>
      <rPr>
        <u/>
        <sz val="10"/>
        <color indexed="10"/>
        <rFont val="Tahoma"/>
        <family val="2"/>
        <charset val="204"/>
      </rPr>
      <t>)</t>
    </r>
    <r>
      <rPr>
        <sz val="10"/>
        <color indexed="8"/>
        <rFont val="Tahoma"/>
        <family val="2"/>
        <charset val="204"/>
      </rPr>
      <t>. Для надання послуг можуть залучатись фізичні особи, при цьому послуги не повинні мати однотипні ознаки та різнитись за видами та періодичністю їх надання.</t>
    </r>
  </si>
  <si>
    <t xml:space="preserve"> Транш 3</t>
  </si>
  <si>
    <t xml:space="preserve"> Бюджет Всього, грн. на період 01.12.2018 по 30.09.2019 10місяців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</si>
</sst>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₴_-;\-* #,##0.00_₴_-;_-* &quot;-&quot;??_₴_-;_-@_-"/>
    <numFmt numFmtId="164" formatCode="_-* #,##0.00_р_._-;\-* #,##0.00_р_._-;_-* &quot;-&quot;??_р_._-;_-@_-"/>
    <numFmt numFmtId="165" formatCode="[$-FC22]d\ mmmm\ yyyy&quot; р.&quot;;@"/>
    <numFmt numFmtId="166" formatCode="dd\.mm\.yy;@"/>
    <numFmt numFmtId="167" formatCode="#,##0.00_₴"/>
    <numFmt numFmtId="168" formatCode="_-* #,##0_р_._-;\-* #,##0_р_._-;_-* &quot;-&quot;??_р_._-;_-@_-"/>
    <numFmt numFmtId="169" formatCode="_-* #,##0.0000_р_._-;\-* #,##0.0000_р_._-;_-* &quot;-&quot;??_р_._-;_-@_-"/>
  </numFmts>
  <fonts count="9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u/>
      <sz val="7.7"/>
      <color indexed="12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color indexed="9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9"/>
      <name val="Arial"/>
      <family val="2"/>
      <charset val="204"/>
    </font>
    <font>
      <sz val="9"/>
      <name val="Times New Roman"/>
      <family val="1"/>
      <charset val="204"/>
    </font>
    <font>
      <b/>
      <sz val="9"/>
      <color indexed="9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Arial"/>
      <family val="2"/>
      <charset val="204"/>
    </font>
    <font>
      <b/>
      <sz val="10"/>
      <name val="Arial Cyr"/>
      <charset val="204"/>
    </font>
    <font>
      <u/>
      <sz val="10"/>
      <color indexed="12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u/>
      <sz val="11"/>
      <name val="Calibri"/>
      <family val="2"/>
    </font>
    <font>
      <b/>
      <i/>
      <sz val="11"/>
      <name val="Calibri"/>
      <family val="2"/>
    </font>
    <font>
      <sz val="9"/>
      <name val="Arial"/>
      <family val="2"/>
    </font>
    <font>
      <sz val="10"/>
      <name val="Tahoma"/>
      <family val="2"/>
      <charset val="204"/>
    </font>
    <font>
      <b/>
      <sz val="11"/>
      <color indexed="9"/>
      <name val="Tahoma"/>
      <family val="2"/>
      <charset val="204"/>
    </font>
    <font>
      <sz val="11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4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b/>
      <u/>
      <sz val="10"/>
      <color indexed="10"/>
      <name val="Tahoma"/>
      <family val="2"/>
      <charset val="204"/>
    </font>
    <font>
      <b/>
      <sz val="10"/>
      <color indexed="10"/>
      <name val="Tahoma"/>
      <family val="2"/>
      <charset val="204"/>
    </font>
    <font>
      <u/>
      <sz val="10"/>
      <color indexed="10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name val="Tahoma"/>
      <family val="2"/>
    </font>
    <font>
      <sz val="11"/>
      <color theme="1"/>
      <name val="Calibri"/>
      <family val="2"/>
      <charset val="204"/>
      <scheme val="minor"/>
    </font>
    <font>
      <u/>
      <sz val="10"/>
      <color rgb="FFFF0000"/>
      <name val="Tahoma"/>
      <family val="2"/>
      <charset val="204"/>
    </font>
    <font>
      <i/>
      <sz val="10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Tahoma"/>
      <family val="2"/>
      <charset val="204"/>
    </font>
    <font>
      <sz val="10"/>
      <color theme="0"/>
      <name val="Tahoma"/>
      <family val="2"/>
      <charset val="204"/>
    </font>
    <font>
      <u/>
      <sz val="11"/>
      <color theme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7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8" fillId="0" borderId="0"/>
    <xf numFmtId="0" fontId="41" fillId="23" borderId="7" applyNumberFormat="0" applyFont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0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8" fillId="0" borderId="0"/>
    <xf numFmtId="0" fontId="7" fillId="0" borderId="0"/>
    <xf numFmtId="164" fontId="89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344">
    <xf numFmtId="0" fontId="0" fillId="0" borderId="0" xfId="0"/>
    <xf numFmtId="0" fontId="3" fillId="24" borderId="0" xfId="0" applyFont="1" applyFill="1" applyBorder="1" applyAlignment="1">
      <alignment wrapText="1"/>
    </xf>
    <xf numFmtId="0" fontId="0" fillId="0" borderId="0" xfId="0" applyFont="1"/>
    <xf numFmtId="0" fontId="18" fillId="28" borderId="0" xfId="50" applyFont="1" applyFill="1" applyBorder="1" applyAlignment="1" applyProtection="1">
      <protection locked="0"/>
    </xf>
    <xf numFmtId="0" fontId="6" fillId="0" borderId="0" xfId="51" applyFont="1"/>
    <xf numFmtId="0" fontId="6" fillId="0" borderId="0" xfId="51" applyFont="1" applyFill="1" applyBorder="1"/>
    <xf numFmtId="0" fontId="7" fillId="0" borderId="0" xfId="51" applyFont="1"/>
    <xf numFmtId="49" fontId="10" fillId="29" borderId="11" xfId="51" applyNumberFormat="1" applyFont="1" applyFill="1" applyBorder="1" applyAlignment="1">
      <alignment horizontal="center" vertical="center" wrapText="1"/>
    </xf>
    <xf numFmtId="49" fontId="21" fillId="0" borderId="0" xfId="51" applyNumberFormat="1" applyFont="1" applyAlignment="1">
      <alignment vertical="center"/>
    </xf>
    <xf numFmtId="49" fontId="21" fillId="0" borderId="0" xfId="51" applyNumberFormat="1" applyFont="1" applyFill="1" applyBorder="1" applyAlignment="1">
      <alignment vertical="center"/>
    </xf>
    <xf numFmtId="49" fontId="22" fillId="30" borderId="11" xfId="51" applyNumberFormat="1" applyFont="1" applyFill="1" applyBorder="1" applyAlignment="1">
      <alignment horizontal="left" vertical="center" wrapText="1"/>
    </xf>
    <xf numFmtId="49" fontId="5" fillId="0" borderId="0" xfId="51" applyNumberFormat="1" applyFont="1" applyFill="1" applyBorder="1" applyAlignment="1">
      <alignment vertical="center"/>
    </xf>
    <xf numFmtId="49" fontId="22" fillId="30" borderId="11" xfId="51" applyNumberFormat="1" applyFont="1" applyFill="1" applyBorder="1" applyAlignment="1">
      <alignment horizontal="left" vertical="center"/>
    </xf>
    <xf numFmtId="49" fontId="23" fillId="0" borderId="0" xfId="45" applyNumberFormat="1" applyFont="1" applyBorder="1" applyAlignment="1" applyProtection="1">
      <alignment vertical="center"/>
    </xf>
    <xf numFmtId="49" fontId="10" fillId="0" borderId="0" xfId="51" applyNumberFormat="1" applyFont="1" applyBorder="1" applyAlignment="1">
      <alignment vertical="center"/>
    </xf>
    <xf numFmtId="49" fontId="21" fillId="0" borderId="0" xfId="51" applyNumberFormat="1" applyFont="1" applyBorder="1" applyAlignment="1">
      <alignment vertical="center"/>
    </xf>
    <xf numFmtId="0" fontId="10" fillId="0" borderId="0" xfId="51" applyFont="1"/>
    <xf numFmtId="49" fontId="13" fillId="0" borderId="14" xfId="51" applyNumberFormat="1" applyFont="1" applyBorder="1" applyAlignment="1">
      <alignment horizontal="center" wrapText="1"/>
    </xf>
    <xf numFmtId="0" fontId="21" fillId="0" borderId="0" xfId="51" applyFont="1" applyFill="1" applyBorder="1"/>
    <xf numFmtId="0" fontId="21" fillId="0" borderId="0" xfId="51" applyFont="1"/>
    <xf numFmtId="49" fontId="13" fillId="0" borderId="15" xfId="51" applyNumberFormat="1" applyFont="1" applyBorder="1" applyAlignment="1">
      <alignment horizontal="center" wrapText="1"/>
    </xf>
    <xf numFmtId="0" fontId="13" fillId="0" borderId="15" xfId="51" applyFont="1" applyBorder="1" applyAlignment="1">
      <alignment horizontal="center" wrapText="1"/>
    </xf>
    <xf numFmtId="0" fontId="11" fillId="0" borderId="0" xfId="51" applyFont="1"/>
    <xf numFmtId="0" fontId="11" fillId="0" borderId="0" xfId="51" applyFont="1" applyAlignment="1">
      <alignment horizontal="center"/>
    </xf>
    <xf numFmtId="14" fontId="24" fillId="0" borderId="0" xfId="51" applyNumberFormat="1" applyFont="1" applyAlignment="1">
      <alignment horizontal="center" vertical="distributed"/>
    </xf>
    <xf numFmtId="49" fontId="24" fillId="0" borderId="0" xfId="51" applyNumberFormat="1" applyFont="1" applyAlignment="1">
      <alignment horizontal="center" vertical="distributed"/>
    </xf>
    <xf numFmtId="4" fontId="25" fillId="31" borderId="11" xfId="51" applyNumberFormat="1" applyFont="1" applyFill="1" applyBorder="1" applyAlignment="1">
      <alignment horizontal="center" wrapText="1"/>
    </xf>
    <xf numFmtId="2" fontId="11" fillId="0" borderId="0" xfId="51" applyNumberFormat="1" applyFont="1" applyAlignment="1">
      <alignment horizontal="center" vertical="distributed"/>
    </xf>
    <xf numFmtId="2" fontId="7" fillId="0" borderId="0" xfId="51" applyNumberFormat="1" applyFont="1" applyAlignment="1">
      <alignment horizontal="center" vertical="center"/>
    </xf>
    <xf numFmtId="0" fontId="7" fillId="0" borderId="0" xfId="51" applyFont="1" applyBorder="1" applyAlignment="1"/>
    <xf numFmtId="4" fontId="24" fillId="31" borderId="11" xfId="51" applyNumberFormat="1" applyFont="1" applyFill="1" applyBorder="1" applyAlignment="1">
      <alignment horizontal="center" wrapText="1"/>
    </xf>
    <xf numFmtId="0" fontId="7" fillId="0" borderId="0" xfId="51" applyFont="1" applyBorder="1"/>
    <xf numFmtId="0" fontId="26" fillId="0" borderId="0" xfId="51" applyFont="1" applyFill="1" applyBorder="1" applyAlignment="1">
      <alignment vertical="distributed"/>
    </xf>
    <xf numFmtId="14" fontId="24" fillId="0" borderId="0" xfId="51" applyNumberFormat="1" applyFont="1" applyFill="1" applyAlignment="1">
      <alignment horizontal="center" vertical="distributed"/>
    </xf>
    <xf numFmtId="49" fontId="24" fillId="0" borderId="0" xfId="51" applyNumberFormat="1" applyFont="1" applyFill="1" applyAlignment="1">
      <alignment horizontal="center" vertical="distributed"/>
    </xf>
    <xf numFmtId="4" fontId="7" fillId="0" borderId="0" xfId="51" applyNumberFormat="1" applyFont="1"/>
    <xf numFmtId="164" fontId="7" fillId="0" borderId="0" xfId="51" applyNumberFormat="1" applyFont="1"/>
    <xf numFmtId="49" fontId="7" fillId="0" borderId="0" xfId="51" applyNumberFormat="1" applyFont="1"/>
    <xf numFmtId="49" fontId="10" fillId="31" borderId="11" xfId="51" applyNumberFormat="1" applyFont="1" applyFill="1" applyBorder="1" applyAlignment="1">
      <alignment horizontal="center" vertical="center" wrapText="1"/>
    </xf>
    <xf numFmtId="4" fontId="25" fillId="29" borderId="11" xfId="51" applyNumberFormat="1" applyFont="1" applyFill="1" applyBorder="1" applyAlignment="1">
      <alignment horizontal="center" wrapText="1"/>
    </xf>
    <xf numFmtId="4" fontId="7" fillId="0" borderId="0" xfId="51" applyNumberFormat="1" applyFont="1" applyAlignment="1">
      <alignment horizontal="center" vertical="center"/>
    </xf>
    <xf numFmtId="164" fontId="27" fillId="0" borderId="0" xfId="51" quotePrefix="1" applyNumberFormat="1" applyFont="1"/>
    <xf numFmtId="4" fontId="10" fillId="0" borderId="0" xfId="51" applyNumberFormat="1" applyFont="1"/>
    <xf numFmtId="0" fontId="10" fillId="0" borderId="0" xfId="51" applyFont="1" applyAlignment="1">
      <alignment horizontal="justify"/>
    </xf>
    <xf numFmtId="0" fontId="46" fillId="0" borderId="0" xfId="51" applyFont="1"/>
    <xf numFmtId="0" fontId="47" fillId="0" borderId="0" xfId="51" applyFont="1"/>
    <xf numFmtId="0" fontId="24" fillId="0" borderId="0" xfId="51" applyFont="1"/>
    <xf numFmtId="0" fontId="7" fillId="0" borderId="16" xfId="51" applyFont="1" applyBorder="1" applyAlignment="1">
      <alignment horizontal="center" vertical="top" wrapText="1"/>
    </xf>
    <xf numFmtId="0" fontId="7" fillId="0" borderId="17" xfId="51" applyFont="1" applyBorder="1" applyAlignment="1">
      <alignment horizontal="center" vertical="top" wrapText="1"/>
    </xf>
    <xf numFmtId="0" fontId="7" fillId="32" borderId="17" xfId="51" applyFont="1" applyFill="1" applyBorder="1" applyAlignment="1">
      <alignment horizontal="center" vertical="top" wrapText="1"/>
    </xf>
    <xf numFmtId="0" fontId="7" fillId="0" borderId="18" xfId="51" applyFont="1" applyBorder="1" applyAlignment="1">
      <alignment horizontal="center" vertical="top" wrapText="1"/>
    </xf>
    <xf numFmtId="14" fontId="7" fillId="0" borderId="19" xfId="51" applyNumberFormat="1" applyFont="1" applyBorder="1" applyAlignment="1">
      <alignment horizontal="center" vertical="top" wrapText="1"/>
    </xf>
    <xf numFmtId="0" fontId="7" fillId="0" borderId="19" xfId="51" applyFont="1" applyBorder="1" applyAlignment="1">
      <alignment horizontal="center" vertical="top" wrapText="1"/>
    </xf>
    <xf numFmtId="3" fontId="7" fillId="0" borderId="19" xfId="51" applyNumberFormat="1" applyFont="1" applyBorder="1" applyAlignment="1">
      <alignment horizontal="center" vertical="top" wrapText="1"/>
    </xf>
    <xf numFmtId="4" fontId="7" fillId="0" borderId="19" xfId="51" applyNumberFormat="1" applyFont="1" applyBorder="1" applyAlignment="1">
      <alignment horizontal="center" vertical="top" wrapText="1"/>
    </xf>
    <xf numFmtId="0" fontId="7" fillId="32" borderId="19" xfId="51" applyFont="1" applyFill="1" applyBorder="1" applyAlignment="1">
      <alignment horizontal="center" vertical="top" wrapText="1"/>
    </xf>
    <xf numFmtId="0" fontId="7" fillId="31" borderId="18" xfId="51" applyFont="1" applyFill="1" applyBorder="1" applyAlignment="1">
      <alignment horizontal="center" vertical="top" wrapText="1"/>
    </xf>
    <xf numFmtId="0" fontId="7" fillId="31" borderId="19" xfId="51" applyFont="1" applyFill="1" applyBorder="1" applyAlignment="1">
      <alignment horizontal="center" vertical="top" wrapText="1"/>
    </xf>
    <xf numFmtId="2" fontId="11" fillId="31" borderId="19" xfId="51" applyNumberFormat="1" applyFont="1" applyFill="1" applyBorder="1" applyAlignment="1">
      <alignment horizontal="center" vertical="top" wrapText="1"/>
    </xf>
    <xf numFmtId="0" fontId="10" fillId="0" borderId="14" xfId="51" applyFont="1" applyBorder="1"/>
    <xf numFmtId="0" fontId="7" fillId="0" borderId="0" xfId="51" applyFont="1" applyAlignment="1">
      <alignment horizontal="left"/>
    </xf>
    <xf numFmtId="0" fontId="7" fillId="0" borderId="0" xfId="51" applyFont="1" applyAlignment="1">
      <alignment horizontal="center"/>
    </xf>
    <xf numFmtId="4" fontId="7" fillId="0" borderId="0" xfId="51" applyNumberFormat="1" applyFont="1" applyBorder="1" applyAlignment="1">
      <alignment horizontal="center"/>
    </xf>
    <xf numFmtId="4" fontId="7" fillId="0" borderId="0" xfId="51" applyNumberFormat="1" applyFont="1" applyAlignment="1">
      <alignment horizontal="center"/>
    </xf>
    <xf numFmtId="0" fontId="11" fillId="0" borderId="11" xfId="51" applyFont="1" applyBorder="1" applyAlignment="1">
      <alignment horizontal="center" vertical="center" wrapText="1"/>
    </xf>
    <xf numFmtId="0" fontId="11" fillId="28" borderId="11" xfId="51" applyFont="1" applyFill="1" applyBorder="1" applyAlignment="1">
      <alignment horizontal="center" vertical="center" wrapText="1"/>
    </xf>
    <xf numFmtId="4" fontId="11" fillId="0" borderId="11" xfId="51" applyNumberFormat="1" applyFont="1" applyBorder="1" applyAlignment="1">
      <alignment horizontal="center" vertical="center" wrapText="1"/>
    </xf>
    <xf numFmtId="49" fontId="7" fillId="28" borderId="11" xfId="51" applyNumberFormat="1" applyFont="1" applyFill="1" applyBorder="1" applyAlignment="1">
      <alignment horizontal="center" vertical="center" wrapText="1"/>
    </xf>
    <xf numFmtId="0" fontId="7" fillId="28" borderId="11" xfId="51" applyFont="1" applyFill="1" applyBorder="1" applyAlignment="1" applyProtection="1">
      <alignment horizontal="left" vertical="center" wrapText="1"/>
    </xf>
    <xf numFmtId="0" fontId="7" fillId="28" borderId="11" xfId="51" applyFont="1" applyFill="1" applyBorder="1" applyAlignment="1">
      <alignment horizontal="center" vertical="center" wrapText="1"/>
    </xf>
    <xf numFmtId="4" fontId="7" fillId="28" borderId="11" xfId="51" applyNumberFormat="1" applyFont="1" applyFill="1" applyBorder="1" applyAlignment="1">
      <alignment horizontal="center" wrapText="1"/>
    </xf>
    <xf numFmtId="0" fontId="6" fillId="28" borderId="0" xfId="51" applyFont="1" applyFill="1"/>
    <xf numFmtId="4" fontId="7" fillId="28" borderId="11" xfId="51" applyNumberFormat="1" applyFont="1" applyFill="1" applyBorder="1" applyAlignment="1">
      <alignment horizontal="center" vertical="center" wrapText="1"/>
    </xf>
    <xf numFmtId="0" fontId="6" fillId="28" borderId="0" xfId="51" applyFont="1" applyFill="1" applyAlignment="1">
      <alignment horizontal="center" vertical="center" wrapText="1"/>
    </xf>
    <xf numFmtId="4" fontId="7" fillId="28" borderId="11" xfId="51" applyNumberFormat="1" applyFont="1" applyFill="1" applyBorder="1" applyAlignment="1">
      <alignment horizontal="center" vertical="center"/>
    </xf>
    <xf numFmtId="0" fontId="6" fillId="28" borderId="0" xfId="51" applyFont="1" applyFill="1" applyAlignment="1">
      <alignment vertical="center"/>
    </xf>
    <xf numFmtId="166" fontId="7" fillId="28" borderId="11" xfId="51" applyNumberFormat="1" applyFont="1" applyFill="1" applyBorder="1" applyAlignment="1">
      <alignment horizontal="center" vertical="center" wrapText="1"/>
    </xf>
    <xf numFmtId="4" fontId="6" fillId="28" borderId="0" xfId="51" applyNumberFormat="1" applyFont="1" applyFill="1" applyAlignment="1">
      <alignment vertical="center"/>
    </xf>
    <xf numFmtId="166" fontId="11" fillId="24" borderId="20" xfId="51" applyNumberFormat="1" applyFont="1" applyFill="1" applyBorder="1" applyAlignment="1">
      <alignment horizontal="left" wrapText="1"/>
    </xf>
    <xf numFmtId="4" fontId="11" fillId="24" borderId="11" xfId="51" applyNumberFormat="1" applyFont="1" applyFill="1" applyBorder="1" applyAlignment="1">
      <alignment horizontal="center"/>
    </xf>
    <xf numFmtId="0" fontId="7" fillId="0" borderId="0" xfId="51" applyFont="1" applyFill="1"/>
    <xf numFmtId="4" fontId="11" fillId="0" borderId="14" xfId="51" applyNumberFormat="1" applyFont="1" applyBorder="1" applyAlignment="1">
      <alignment horizontal="center"/>
    </xf>
    <xf numFmtId="0" fontId="7" fillId="0" borderId="0" xfId="51" applyFont="1" applyFill="1" applyBorder="1" applyAlignment="1">
      <alignment horizontal="center" vertical="center" wrapText="1"/>
    </xf>
    <xf numFmtId="0" fontId="7" fillId="0" borderId="14" xfId="51" applyFont="1" applyBorder="1"/>
    <xf numFmtId="4" fontId="6" fillId="0" borderId="0" xfId="51" applyNumberFormat="1" applyFont="1"/>
    <xf numFmtId="0" fontId="7" fillId="0" borderId="0" xfId="51" applyFont="1" applyBorder="1" applyAlignment="1">
      <alignment horizontal="center"/>
    </xf>
    <xf numFmtId="0" fontId="6" fillId="0" borderId="0" xfId="51" applyFont="1" applyAlignment="1">
      <alignment horizontal="left"/>
    </xf>
    <xf numFmtId="0" fontId="6" fillId="0" borderId="0" xfId="51" applyFont="1" applyAlignment="1">
      <alignment horizontal="center"/>
    </xf>
    <xf numFmtId="0" fontId="21" fillId="0" borderId="0" xfId="51" applyFont="1" applyAlignment="1">
      <alignment horizontal="justify"/>
    </xf>
    <xf numFmtId="0" fontId="0" fillId="0" borderId="21" xfId="0" applyBorder="1"/>
    <xf numFmtId="0" fontId="0" fillId="0" borderId="22" xfId="0" applyBorder="1"/>
    <xf numFmtId="0" fontId="6" fillId="0" borderId="0" xfId="51" applyFont="1" applyBorder="1"/>
    <xf numFmtId="0" fontId="0" fillId="0" borderId="23" xfId="0" applyBorder="1"/>
    <xf numFmtId="0" fontId="0" fillId="0" borderId="24" xfId="0" applyBorder="1"/>
    <xf numFmtId="0" fontId="8" fillId="0" borderId="0" xfId="52"/>
    <xf numFmtId="0" fontId="7" fillId="0" borderId="0" xfId="52" applyFont="1" applyBorder="1"/>
    <xf numFmtId="0" fontId="8" fillId="0" borderId="0" xfId="52" applyBorder="1"/>
    <xf numFmtId="4" fontId="25" fillId="0" borderId="11" xfId="52" applyNumberFormat="1" applyFont="1" applyBorder="1" applyAlignment="1">
      <alignment horizontal="center" vertical="center" wrapText="1"/>
    </xf>
    <xf numFmtId="1" fontId="25" fillId="33" borderId="11" xfId="52" applyNumberFormat="1" applyFont="1" applyFill="1" applyBorder="1" applyAlignment="1">
      <alignment horizontal="center"/>
    </xf>
    <xf numFmtId="1" fontId="25" fillId="33" borderId="11" xfId="52" applyNumberFormat="1" applyFont="1" applyFill="1" applyBorder="1" applyAlignment="1">
      <alignment horizontal="center" wrapText="1"/>
    </xf>
    <xf numFmtId="0" fontId="7" fillId="0" borderId="11" xfId="52" applyFont="1" applyBorder="1"/>
    <xf numFmtId="0" fontId="7" fillId="0" borderId="11" xfId="52" applyFont="1" applyBorder="1" applyAlignment="1">
      <alignment wrapText="1"/>
    </xf>
    <xf numFmtId="4" fontId="7" fillId="0" borderId="11" xfId="52" applyNumberFormat="1" applyFont="1" applyBorder="1"/>
    <xf numFmtId="0" fontId="11" fillId="31" borderId="11" xfId="52" applyFont="1" applyFill="1" applyBorder="1"/>
    <xf numFmtId="0" fontId="11" fillId="31" borderId="11" xfId="52" applyFont="1" applyFill="1" applyBorder="1" applyAlignment="1">
      <alignment wrapText="1"/>
    </xf>
    <xf numFmtId="4" fontId="11" fillId="31" borderId="11" xfId="52" applyNumberFormat="1" applyFont="1" applyFill="1" applyBorder="1"/>
    <xf numFmtId="0" fontId="49" fillId="0" borderId="0" xfId="52" applyFont="1" applyBorder="1"/>
    <xf numFmtId="0" fontId="49" fillId="0" borderId="0" xfId="52" applyFont="1"/>
    <xf numFmtId="0" fontId="8" fillId="0" borderId="25" xfId="52" applyBorder="1"/>
    <xf numFmtId="0" fontId="8" fillId="0" borderId="26" xfId="52" applyBorder="1"/>
    <xf numFmtId="0" fontId="8" fillId="0" borderId="11" xfId="52" applyBorder="1"/>
    <xf numFmtId="0" fontId="8" fillId="0" borderId="10" xfId="52" applyBorder="1"/>
    <xf numFmtId="1" fontId="8" fillId="0" borderId="0" xfId="52" applyNumberFormat="1" applyBorder="1" applyAlignment="1">
      <alignment horizontal="center"/>
    </xf>
    <xf numFmtId="1" fontId="8" fillId="0" borderId="0" xfId="52" applyNumberFormat="1" applyAlignment="1">
      <alignment horizontal="center"/>
    </xf>
    <xf numFmtId="0" fontId="0" fillId="0" borderId="21" xfId="0" pivotButton="1" applyBorder="1"/>
    <xf numFmtId="0" fontId="7" fillId="0" borderId="14" xfId="51" applyFont="1" applyBorder="1" applyAlignment="1">
      <alignment horizontal="right"/>
    </xf>
    <xf numFmtId="0" fontId="24" fillId="0" borderId="14" xfId="51" applyFont="1" applyBorder="1" applyAlignment="1">
      <alignment horizontal="right"/>
    </xf>
    <xf numFmtId="0" fontId="10" fillId="0" borderId="14" xfId="51" applyFont="1" applyBorder="1" applyAlignment="1">
      <alignment horizontal="right"/>
    </xf>
    <xf numFmtId="0" fontId="10" fillId="0" borderId="14" xfId="51" applyNumberFormat="1" applyFont="1" applyBorder="1" applyAlignment="1">
      <alignment horizontal="right"/>
    </xf>
    <xf numFmtId="0" fontId="7" fillId="0" borderId="14" xfId="52" applyFont="1" applyBorder="1" applyAlignment="1">
      <alignment horizontal="right"/>
    </xf>
    <xf numFmtId="0" fontId="0" fillId="0" borderId="27" xfId="0" applyBorder="1"/>
    <xf numFmtId="0" fontId="7" fillId="28" borderId="11" xfId="52" applyFont="1" applyFill="1" applyBorder="1" applyAlignment="1">
      <alignment wrapText="1"/>
    </xf>
    <xf numFmtId="2" fontId="7" fillId="0" borderId="19" xfId="51" applyNumberFormat="1" applyFont="1" applyBorder="1" applyAlignment="1">
      <alignment horizontal="center" vertical="top" wrapText="1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4" fontId="0" fillId="0" borderId="27" xfId="0" applyNumberFormat="1" applyBorder="1"/>
    <xf numFmtId="4" fontId="0" fillId="0" borderId="28" xfId="0" applyNumberFormat="1" applyBorder="1"/>
    <xf numFmtId="0" fontId="71" fillId="0" borderId="0" xfId="0" applyFont="1"/>
    <xf numFmtId="0" fontId="7" fillId="0" borderId="29" xfId="51" applyFont="1" applyBorder="1"/>
    <xf numFmtId="4" fontId="7" fillId="0" borderId="29" xfId="51" applyNumberFormat="1" applyFont="1" applyBorder="1" applyAlignment="1">
      <alignment horizontal="center" vertical="center"/>
    </xf>
    <xf numFmtId="164" fontId="27" fillId="0" borderId="29" xfId="51" quotePrefix="1" applyNumberFormat="1" applyFont="1" applyBorder="1"/>
    <xf numFmtId="0" fontId="6" fillId="0" borderId="29" xfId="51" applyFont="1" applyBorder="1"/>
    <xf numFmtId="0" fontId="6" fillId="0" borderId="29" xfId="51" applyFont="1" applyFill="1" applyBorder="1"/>
    <xf numFmtId="0" fontId="52" fillId="34" borderId="30" xfId="48" applyFont="1" applyFill="1" applyBorder="1" applyAlignment="1">
      <alignment horizontal="center" vertical="center" wrapText="1"/>
    </xf>
    <xf numFmtId="0" fontId="53" fillId="34" borderId="31" xfId="48" applyFont="1" applyFill="1" applyBorder="1" applyAlignment="1">
      <alignment horizontal="center" vertical="center" wrapText="1"/>
    </xf>
    <xf numFmtId="0" fontId="54" fillId="24" borderId="0" xfId="48" applyFont="1" applyFill="1" applyBorder="1" applyAlignment="1">
      <alignment wrapText="1"/>
    </xf>
    <xf numFmtId="0" fontId="52" fillId="34" borderId="32" xfId="48" applyFont="1" applyFill="1" applyBorder="1" applyAlignment="1">
      <alignment horizontal="center" vertical="center" wrapText="1"/>
    </xf>
    <xf numFmtId="0" fontId="53" fillId="34" borderId="32" xfId="48" applyFont="1" applyFill="1" applyBorder="1" applyAlignment="1">
      <alignment horizontal="center" vertical="center" textRotation="90" wrapText="1"/>
    </xf>
    <xf numFmtId="0" fontId="55" fillId="34" borderId="32" xfId="48" applyFont="1" applyFill="1" applyBorder="1" applyAlignment="1">
      <alignment horizontal="center" vertical="center" textRotation="90" wrapText="1"/>
    </xf>
    <xf numFmtId="0" fontId="53" fillId="28" borderId="31" xfId="48" applyFont="1" applyFill="1" applyBorder="1" applyAlignment="1">
      <alignment horizontal="left" vertical="center" wrapText="1"/>
    </xf>
    <xf numFmtId="2" fontId="53" fillId="35" borderId="31" xfId="48" applyNumberFormat="1" applyFont="1" applyFill="1" applyBorder="1" applyAlignment="1">
      <alignment vertical="center" wrapText="1"/>
    </xf>
    <xf numFmtId="4" fontId="53" fillId="28" borderId="31" xfId="48" applyNumberFormat="1" applyFont="1" applyFill="1" applyBorder="1" applyAlignment="1">
      <alignment vertical="center" wrapText="1"/>
    </xf>
    <xf numFmtId="4" fontId="53" fillId="34" borderId="31" xfId="48" applyNumberFormat="1" applyFont="1" applyFill="1" applyBorder="1" applyAlignment="1">
      <alignment vertical="center" wrapText="1"/>
    </xf>
    <xf numFmtId="9" fontId="53" fillId="28" borderId="31" xfId="48" applyNumberFormat="1" applyFont="1" applyFill="1" applyBorder="1"/>
    <xf numFmtId="4" fontId="53" fillId="28" borderId="31" xfId="48" applyNumberFormat="1" applyFont="1" applyFill="1" applyBorder="1" applyAlignment="1">
      <alignment horizontal="right" vertical="center" wrapText="1"/>
    </xf>
    <xf numFmtId="0" fontId="56" fillId="34" borderId="31" xfId="48" applyFont="1" applyFill="1" applyBorder="1" applyAlignment="1">
      <alignment vertical="center" wrapText="1"/>
    </xf>
    <xf numFmtId="0" fontId="56" fillId="28" borderId="31" xfId="48" applyFont="1" applyFill="1" applyBorder="1" applyAlignment="1">
      <alignment vertical="center" wrapText="1"/>
    </xf>
    <xf numFmtId="0" fontId="56" fillId="35" borderId="31" xfId="48" applyFont="1" applyFill="1" applyBorder="1" applyAlignment="1">
      <alignment vertical="center" wrapText="1"/>
    </xf>
    <xf numFmtId="4" fontId="56" fillId="34" borderId="31" xfId="48" applyNumberFormat="1" applyFont="1" applyFill="1" applyBorder="1" applyAlignment="1">
      <alignment vertical="center" wrapText="1"/>
    </xf>
    <xf numFmtId="0" fontId="28" fillId="0" borderId="0" xfId="48" applyFont="1"/>
    <xf numFmtId="0" fontId="29" fillId="0" borderId="0" xfId="48" applyFont="1"/>
    <xf numFmtId="9" fontId="70" fillId="0" borderId="0" xfId="48" applyNumberFormat="1"/>
    <xf numFmtId="0" fontId="57" fillId="0" borderId="0" xfId="51" applyFont="1"/>
    <xf numFmtId="0" fontId="70" fillId="0" borderId="0" xfId="48"/>
    <xf numFmtId="0" fontId="57" fillId="0" borderId="0" xfId="51" applyFont="1" applyAlignment="1">
      <alignment horizontal="justify"/>
    </xf>
    <xf numFmtId="0" fontId="16" fillId="38" borderId="32" xfId="48" applyFont="1" applyFill="1" applyBorder="1" applyAlignment="1">
      <alignment horizontal="left" vertical="center" wrapText="1"/>
    </xf>
    <xf numFmtId="167" fontId="53" fillId="28" borderId="31" xfId="48" applyNumberFormat="1" applyFont="1" applyFill="1" applyBorder="1" applyAlignment="1">
      <alignment vertical="center" wrapText="1"/>
    </xf>
    <xf numFmtId="0" fontId="72" fillId="24" borderId="0" xfId="0" applyFont="1" applyFill="1" applyBorder="1" applyAlignment="1">
      <alignment wrapText="1"/>
    </xf>
    <xf numFmtId="0" fontId="73" fillId="24" borderId="0" xfId="0" applyFont="1" applyFill="1" applyBorder="1" applyAlignment="1">
      <alignment horizontal="left" vertical="center" wrapText="1"/>
    </xf>
    <xf numFmtId="0" fontId="7" fillId="0" borderId="0" xfId="51" applyFont="1" applyAlignment="1">
      <alignment horizontal="center" vertical="distributed"/>
    </xf>
    <xf numFmtId="0" fontId="76" fillId="41" borderId="11" xfId="0" applyFont="1" applyFill="1" applyBorder="1" applyAlignment="1">
      <alignment horizontal="center" wrapText="1"/>
    </xf>
    <xf numFmtId="0" fontId="77" fillId="42" borderId="11" xfId="0" applyFont="1" applyFill="1" applyBorder="1" applyAlignment="1">
      <alignment horizontal="center" wrapText="1"/>
    </xf>
    <xf numFmtId="0" fontId="77" fillId="42" borderId="11" xfId="0" applyFont="1" applyFill="1" applyBorder="1" applyAlignment="1">
      <alignment horizontal="left" wrapText="1"/>
    </xf>
    <xf numFmtId="0" fontId="77" fillId="40" borderId="11" xfId="0" applyFont="1" applyFill="1" applyBorder="1" applyAlignment="1">
      <alignment horizontal="center" wrapText="1"/>
    </xf>
    <xf numFmtId="4" fontId="71" fillId="40" borderId="11" xfId="0" applyNumberFormat="1" applyFont="1" applyFill="1" applyBorder="1" applyAlignment="1">
      <alignment wrapText="1"/>
    </xf>
    <xf numFmtId="0" fontId="78" fillId="40" borderId="11" xfId="0" applyFont="1" applyFill="1" applyBorder="1" applyAlignment="1">
      <alignment horizontal="center" wrapText="1"/>
    </xf>
    <xf numFmtId="0" fontId="0" fillId="42" borderId="11" xfId="0" applyFill="1" applyBorder="1" applyAlignment="1">
      <alignment horizontal="center"/>
    </xf>
    <xf numFmtId="0" fontId="0" fillId="42" borderId="11" xfId="0" applyFill="1" applyBorder="1"/>
    <xf numFmtId="0" fontId="61" fillId="36" borderId="28" xfId="0" applyFont="1" applyFill="1" applyBorder="1" applyAlignment="1">
      <alignment horizontal="left"/>
    </xf>
    <xf numFmtId="0" fontId="61" fillId="37" borderId="28" xfId="0" applyFont="1" applyFill="1" applyBorder="1"/>
    <xf numFmtId="0" fontId="62" fillId="37" borderId="28" xfId="0" applyFont="1" applyFill="1" applyBorder="1" applyAlignment="1">
      <alignment horizontal="left"/>
    </xf>
    <xf numFmtId="0" fontId="62" fillId="36" borderId="28" xfId="0" applyFont="1" applyFill="1" applyBorder="1"/>
    <xf numFmtId="0" fontId="16" fillId="34" borderId="32" xfId="48" applyFont="1" applyFill="1" applyBorder="1" applyAlignment="1">
      <alignment horizontal="center" vertical="center" wrapText="1"/>
    </xf>
    <xf numFmtId="0" fontId="63" fillId="28" borderId="0" xfId="37" applyFont="1" applyFill="1" applyBorder="1" applyAlignment="1" applyProtection="1">
      <alignment horizontal="left" vertical="center"/>
    </xf>
    <xf numFmtId="4" fontId="75" fillId="39" borderId="20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Alignment="1">
      <alignment horizontal="justify" vertical="center"/>
    </xf>
    <xf numFmtId="0" fontId="81" fillId="26" borderId="11" xfId="0" applyFont="1" applyFill="1" applyBorder="1" applyAlignment="1">
      <alignment horizontal="left" vertical="center"/>
    </xf>
    <xf numFmtId="4" fontId="0" fillId="0" borderId="0" xfId="0" applyNumberFormat="1" applyFont="1"/>
    <xf numFmtId="4" fontId="84" fillId="0" borderId="0" xfId="0" applyNumberFormat="1" applyFont="1"/>
    <xf numFmtId="4" fontId="0" fillId="0" borderId="0" xfId="0" applyNumberFormat="1"/>
    <xf numFmtId="0" fontId="77" fillId="38" borderId="0" xfId="0" applyFont="1" applyFill="1" applyAlignment="1">
      <alignment horizontal="justify" vertical="center"/>
    </xf>
    <xf numFmtId="0" fontId="77" fillId="0" borderId="0" xfId="0" applyFont="1" applyAlignment="1">
      <alignment horizontal="justify" vertical="center"/>
    </xf>
    <xf numFmtId="0" fontId="77" fillId="0" borderId="0" xfId="0" applyFont="1" applyAlignment="1">
      <alignment horizontal="justify" vertical="center" wrapText="1"/>
    </xf>
    <xf numFmtId="0" fontId="77" fillId="0" borderId="0" xfId="0" applyFont="1"/>
    <xf numFmtId="0" fontId="77" fillId="38" borderId="0" xfId="0" applyFont="1" applyFill="1"/>
    <xf numFmtId="0" fontId="76" fillId="0" borderId="0" xfId="0" applyFont="1" applyAlignment="1">
      <alignment horizontal="center" vertical="center"/>
    </xf>
    <xf numFmtId="0" fontId="77" fillId="40" borderId="0" xfId="0" applyFont="1" applyFill="1" applyAlignment="1">
      <alignment horizontal="justify" vertical="center" wrapText="1"/>
    </xf>
    <xf numFmtId="0" fontId="77" fillId="40" borderId="0" xfId="0" applyFont="1" applyFill="1" applyAlignment="1">
      <alignment horizontal="justify" vertical="center"/>
    </xf>
    <xf numFmtId="0" fontId="76" fillId="40" borderId="0" xfId="0" applyFont="1" applyFill="1" applyAlignment="1">
      <alignment horizontal="justify" vertical="center"/>
    </xf>
    <xf numFmtId="0" fontId="76" fillId="40" borderId="0" xfId="0" applyFont="1" applyFill="1" applyAlignment="1">
      <alignment horizontal="justify" vertical="center" wrapText="1"/>
    </xf>
    <xf numFmtId="0" fontId="87" fillId="40" borderId="0" xfId="0" applyFont="1" applyFill="1" applyAlignment="1">
      <alignment horizontal="justify" vertical="center"/>
    </xf>
    <xf numFmtId="0" fontId="85" fillId="40" borderId="0" xfId="0" applyFont="1" applyFill="1" applyBorder="1" applyAlignment="1">
      <alignment horizontal="justify" vertical="center"/>
    </xf>
    <xf numFmtId="0" fontId="71" fillId="0" borderId="0" xfId="0" applyFont="1" applyAlignment="1">
      <alignment horizontal="center" vertical="center"/>
    </xf>
    <xf numFmtId="4" fontId="80" fillId="40" borderId="11" xfId="0" applyNumberFormat="1" applyFont="1" applyFill="1" applyBorder="1" applyAlignment="1" applyProtection="1">
      <alignment horizontal="center" vertical="center" wrapText="1"/>
    </xf>
    <xf numFmtId="0" fontId="77" fillId="42" borderId="11" xfId="0" applyFont="1" applyFill="1" applyBorder="1" applyAlignment="1">
      <alignment horizontal="center" vertical="center" wrapText="1"/>
    </xf>
    <xf numFmtId="2" fontId="4" fillId="27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27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8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40" borderId="11" xfId="0" applyFont="1" applyFill="1" applyBorder="1" applyAlignment="1" applyProtection="1">
      <alignment horizontal="center" wrapText="1"/>
    </xf>
    <xf numFmtId="0" fontId="65" fillId="44" borderId="11" xfId="0" applyFont="1" applyFill="1" applyBorder="1" applyAlignment="1" applyProtection="1">
      <alignment horizontal="left" vertical="center" wrapText="1"/>
    </xf>
    <xf numFmtId="0" fontId="75" fillId="39" borderId="11" xfId="0" applyFont="1" applyFill="1" applyBorder="1" applyAlignment="1" applyProtection="1">
      <alignment vertical="center" wrapText="1"/>
    </xf>
    <xf numFmtId="0" fontId="75" fillId="39" borderId="26" xfId="0" applyFont="1" applyFill="1" applyBorder="1" applyAlignment="1" applyProtection="1">
      <alignment vertical="center" wrapText="1"/>
    </xf>
    <xf numFmtId="0" fontId="19" fillId="24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" fontId="19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/>
    <xf numFmtId="0" fontId="3" fillId="28" borderId="0" xfId="0" applyFont="1" applyFill="1" applyBorder="1" applyAlignment="1">
      <alignment horizontal="center" vertical="center"/>
    </xf>
    <xf numFmtId="0" fontId="3" fillId="28" borderId="0" xfId="0" applyFont="1" applyFill="1" applyBorder="1" applyAlignment="1"/>
    <xf numFmtId="0" fontId="3" fillId="28" borderId="0" xfId="0" applyFont="1" applyFill="1" applyBorder="1" applyAlignment="1">
      <alignment horizontal="center"/>
    </xf>
    <xf numFmtId="0" fontId="3" fillId="28" borderId="0" xfId="0" applyFont="1" applyFill="1" applyBorder="1" applyAlignment="1">
      <alignment horizontal="left"/>
    </xf>
    <xf numFmtId="4" fontId="3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15" fillId="28" borderId="0" xfId="0" applyFont="1" applyFill="1" applyBorder="1" applyAlignment="1"/>
    <xf numFmtId="0" fontId="15" fillId="28" borderId="0" xfId="0" applyFont="1" applyFill="1" applyBorder="1" applyAlignment="1">
      <alignment horizontal="left"/>
    </xf>
    <xf numFmtId="0" fontId="17" fillId="28" borderId="0" xfId="50" applyFont="1" applyFill="1" applyBorder="1" applyAlignment="1" applyProtection="1">
      <protection locked="0"/>
    </xf>
    <xf numFmtId="0" fontId="63" fillId="28" borderId="0" xfId="50" applyFont="1" applyFill="1" applyBorder="1" applyAlignment="1" applyProtection="1">
      <protection locked="0"/>
    </xf>
    <xf numFmtId="0" fontId="63" fillId="28" borderId="0" xfId="50" applyFont="1" applyFill="1" applyBorder="1" applyAlignment="1"/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168" fontId="0" fillId="0" borderId="0" xfId="54" applyNumberFormat="1" applyFont="1"/>
    <xf numFmtId="168" fontId="0" fillId="0" borderId="0" xfId="0" applyNumberFormat="1"/>
    <xf numFmtId="43" fontId="0" fillId="0" borderId="0" xfId="0" applyNumberFormat="1"/>
    <xf numFmtId="169" fontId="0" fillId="0" borderId="0" xfId="0" applyNumberFormat="1"/>
    <xf numFmtId="164" fontId="0" fillId="0" borderId="0" xfId="54" applyFont="1"/>
    <xf numFmtId="0" fontId="93" fillId="0" borderId="0" xfId="0" applyFont="1"/>
    <xf numFmtId="168" fontId="93" fillId="0" borderId="0" xfId="0" applyNumberFormat="1" applyFont="1"/>
    <xf numFmtId="0" fontId="76" fillId="0" borderId="42" xfId="0" applyFont="1" applyBorder="1"/>
    <xf numFmtId="0" fontId="77" fillId="0" borderId="42" xfId="0" applyFont="1" applyBorder="1"/>
    <xf numFmtId="4" fontId="77" fillId="0" borderId="42" xfId="0" applyNumberFormat="1" applyFont="1" applyBorder="1"/>
    <xf numFmtId="4" fontId="76" fillId="0" borderId="42" xfId="0" applyNumberFormat="1" applyFont="1" applyBorder="1"/>
    <xf numFmtId="3" fontId="77" fillId="0" borderId="42" xfId="0" applyNumberFormat="1" applyFont="1" applyBorder="1"/>
    <xf numFmtId="3" fontId="76" fillId="0" borderId="42" xfId="0" applyNumberFormat="1" applyFont="1" applyBorder="1"/>
    <xf numFmtId="0" fontId="4" fillId="27" borderId="10" xfId="0" applyFont="1" applyFill="1" applyBorder="1" applyAlignment="1" applyProtection="1">
      <alignment horizontal="center" vertical="center" wrapText="1"/>
      <protection locked="0"/>
    </xf>
    <xf numFmtId="0" fontId="4" fillId="27" borderId="10" xfId="0" applyFont="1" applyFill="1" applyBorder="1" applyAlignment="1" applyProtection="1">
      <alignment horizontal="left" vertical="center" wrapText="1"/>
      <protection locked="0"/>
    </xf>
    <xf numFmtId="0" fontId="3" fillId="38" borderId="0" xfId="0" applyFont="1" applyFill="1" applyBorder="1" applyAlignment="1">
      <alignment vertical="center"/>
    </xf>
    <xf numFmtId="0" fontId="3" fillId="38" borderId="42" xfId="0" applyFont="1" applyFill="1" applyBorder="1" applyAlignment="1">
      <alignment vertical="center"/>
    </xf>
    <xf numFmtId="0" fontId="3" fillId="38" borderId="43" xfId="0" applyFont="1" applyFill="1" applyBorder="1" applyAlignment="1">
      <alignment vertical="center"/>
    </xf>
    <xf numFmtId="0" fontId="3" fillId="38" borderId="35" xfId="0" applyFont="1" applyFill="1" applyBorder="1" applyAlignment="1">
      <alignment vertical="center"/>
    </xf>
    <xf numFmtId="0" fontId="3" fillId="38" borderId="36" xfId="0" applyFont="1" applyFill="1" applyBorder="1" applyAlignment="1">
      <alignment vertical="center"/>
    </xf>
    <xf numFmtId="0" fontId="4" fillId="27" borderId="44" xfId="0" applyFont="1" applyFill="1" applyBorder="1" applyAlignment="1" applyProtection="1">
      <alignment horizontal="center" vertical="center" wrapText="1"/>
      <protection locked="0"/>
    </xf>
    <xf numFmtId="0" fontId="4" fillId="27" borderId="45" xfId="0" applyFont="1" applyFill="1" applyBorder="1" applyAlignment="1" applyProtection="1">
      <alignment horizontal="center" vertical="center" wrapText="1"/>
      <protection locked="0"/>
    </xf>
    <xf numFmtId="0" fontId="4" fillId="27" borderId="42" xfId="0" applyFont="1" applyFill="1" applyBorder="1" applyAlignment="1" applyProtection="1">
      <alignment horizontal="center" vertical="center" wrapText="1"/>
      <protection locked="0"/>
    </xf>
    <xf numFmtId="0" fontId="4" fillId="27" borderId="42" xfId="0" applyFont="1" applyFill="1" applyBorder="1" applyAlignment="1" applyProtection="1">
      <alignment horizontal="left" vertical="center" wrapText="1"/>
      <protection locked="0"/>
    </xf>
    <xf numFmtId="17" fontId="4" fillId="27" borderId="4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38" borderId="42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168" fontId="4" fillId="0" borderId="42" xfId="54" applyNumberFormat="1" applyFont="1" applyFill="1" applyBorder="1" applyAlignment="1" applyProtection="1">
      <alignment horizontal="center" vertical="center"/>
      <protection locked="0"/>
    </xf>
    <xf numFmtId="4" fontId="3" fillId="38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1" fontId="3" fillId="0" borderId="42" xfId="0" applyNumberFormat="1" applyFont="1" applyFill="1" applyBorder="1" applyAlignment="1" applyProtection="1">
      <alignment horizontal="center" vertical="center"/>
      <protection locked="0"/>
    </xf>
    <xf numFmtId="1" fontId="3" fillId="0" borderId="42" xfId="0" applyNumberFormat="1" applyFont="1" applyFill="1" applyBorder="1" applyAlignment="1" applyProtection="1">
      <alignment horizontal="center" vertical="center"/>
    </xf>
    <xf numFmtId="4" fontId="3" fillId="0" borderId="42" xfId="0" applyNumberFormat="1" applyFont="1" applyFill="1" applyBorder="1" applyAlignment="1" applyProtection="1">
      <alignment horizontal="center" vertical="center"/>
      <protection locked="0"/>
    </xf>
    <xf numFmtId="4" fontId="3" fillId="0" borderId="42" xfId="0" applyNumberFormat="1" applyFont="1" applyFill="1" applyBorder="1" applyAlignment="1" applyProtection="1">
      <alignment horizontal="right" vertical="center"/>
    </xf>
    <xf numFmtId="0" fontId="3" fillId="0" borderId="42" xfId="0" applyFont="1" applyFill="1" applyBorder="1" applyAlignment="1" applyProtection="1">
      <alignment vertical="center"/>
      <protection locked="0"/>
    </xf>
    <xf numFmtId="0" fontId="90" fillId="0" borderId="42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3" fillId="38" borderId="42" xfId="0" applyFont="1" applyFill="1" applyBorder="1" applyAlignment="1" applyProtection="1">
      <alignment horizontal="center" vertical="center"/>
      <protection locked="0"/>
    </xf>
    <xf numFmtId="0" fontId="19" fillId="38" borderId="42" xfId="0" applyFont="1" applyFill="1" applyBorder="1" applyAlignment="1" applyProtection="1">
      <alignment horizontal="center" vertical="center"/>
      <protection locked="0"/>
    </xf>
    <xf numFmtId="0" fontId="4" fillId="38" borderId="42" xfId="0" applyFont="1" applyFill="1" applyBorder="1" applyAlignment="1" applyProtection="1">
      <alignment horizontal="center" vertical="center"/>
      <protection locked="0"/>
    </xf>
    <xf numFmtId="0" fontId="60" fillId="0" borderId="42" xfId="0" applyFont="1" applyFill="1" applyBorder="1" applyAlignment="1" applyProtection="1">
      <alignment horizontal="left" vertical="center"/>
      <protection locked="0"/>
    </xf>
    <xf numFmtId="0" fontId="82" fillId="0" borderId="42" xfId="0" applyFont="1" applyBorder="1" applyAlignment="1" applyProtection="1">
      <alignment vertical="center"/>
      <protection locked="0"/>
    </xf>
    <xf numFmtId="0" fontId="60" fillId="0" borderId="42" xfId="53" applyFont="1" applyBorder="1" applyAlignment="1" applyProtection="1">
      <alignment horizontal="left" vertical="center"/>
      <protection locked="0"/>
    </xf>
    <xf numFmtId="4" fontId="60" fillId="38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38" borderId="42" xfId="0" applyFont="1" applyFill="1" applyBorder="1" applyAlignment="1" applyProtection="1">
      <alignment horizontal="left" vertical="center"/>
      <protection locked="0"/>
    </xf>
    <xf numFmtId="0" fontId="60" fillId="0" borderId="42" xfId="53" applyFont="1" applyFill="1" applyBorder="1" applyAlignment="1" applyProtection="1">
      <alignment horizontal="left" vertical="center"/>
      <protection locked="0"/>
    </xf>
    <xf numFmtId="1" fontId="3" fillId="38" borderId="42" xfId="0" applyNumberFormat="1" applyFont="1" applyFill="1" applyBorder="1" applyAlignment="1" applyProtection="1">
      <alignment horizontal="center" vertical="center"/>
      <protection locked="0"/>
    </xf>
    <xf numFmtId="0" fontId="83" fillId="38" borderId="42" xfId="0" applyFont="1" applyFill="1" applyBorder="1" applyAlignment="1" applyProtection="1">
      <alignment horizontal="left" vertical="center"/>
      <protection locked="0"/>
    </xf>
    <xf numFmtId="0" fontId="60" fillId="38" borderId="42" xfId="53" applyFont="1" applyFill="1" applyBorder="1" applyAlignment="1" applyProtection="1">
      <alignment horizontal="left" vertical="center"/>
      <protection locked="0"/>
    </xf>
    <xf numFmtId="0" fontId="91" fillId="0" borderId="42" xfId="0" quotePrefix="1" applyFont="1" applyFill="1" applyBorder="1" applyAlignment="1">
      <alignment vertical="top"/>
    </xf>
    <xf numFmtId="0" fontId="14" fillId="25" borderId="46" xfId="0" applyFont="1" applyFill="1" applyBorder="1" applyAlignment="1" applyProtection="1">
      <alignment horizontal="center" vertical="center"/>
      <protection locked="0"/>
    </xf>
    <xf numFmtId="0" fontId="59" fillId="25" borderId="47" xfId="0" applyFont="1" applyFill="1" applyBorder="1" applyAlignment="1" applyProtection="1">
      <alignment horizontal="left" vertical="center"/>
      <protection locked="0"/>
    </xf>
    <xf numFmtId="0" fontId="14" fillId="25" borderId="47" xfId="0" applyFont="1" applyFill="1" applyBorder="1" applyAlignment="1" applyProtection="1">
      <alignment vertical="top"/>
      <protection locked="0"/>
    </xf>
    <xf numFmtId="0" fontId="14" fillId="25" borderId="47" xfId="0" applyFont="1" applyFill="1" applyBorder="1" applyAlignment="1" applyProtection="1">
      <alignment horizontal="center" vertical="top"/>
      <protection locked="0"/>
    </xf>
    <xf numFmtId="0" fontId="14" fillId="25" borderId="47" xfId="0" applyFont="1" applyFill="1" applyBorder="1" applyAlignment="1" applyProtection="1">
      <alignment horizontal="left" vertical="center"/>
      <protection locked="0"/>
    </xf>
    <xf numFmtId="0" fontId="14" fillId="25" borderId="47" xfId="0" applyFont="1" applyFill="1" applyBorder="1" applyAlignment="1" applyProtection="1">
      <alignment vertical="center"/>
      <protection locked="0"/>
    </xf>
    <xf numFmtId="3" fontId="14" fillId="25" borderId="47" xfId="0" applyNumberFormat="1" applyFont="1" applyFill="1" applyBorder="1" applyAlignment="1" applyProtection="1">
      <alignment vertical="center"/>
      <protection locked="0"/>
    </xf>
    <xf numFmtId="4" fontId="59" fillId="25" borderId="47" xfId="0" applyNumberFormat="1" applyFont="1" applyFill="1" applyBorder="1" applyAlignment="1" applyProtection="1">
      <alignment horizontal="right" vertical="center"/>
    </xf>
    <xf numFmtId="0" fontId="81" fillId="38" borderId="0" xfId="0" applyFont="1" applyFill="1" applyBorder="1" applyAlignment="1">
      <alignment vertical="center" wrapText="1"/>
    </xf>
    <xf numFmtId="0" fontId="93" fillId="0" borderId="0" xfId="0" applyFont="1" applyAlignment="1">
      <alignment horizontal="right"/>
    </xf>
    <xf numFmtId="0" fontId="93" fillId="45" borderId="0" xfId="0" applyFont="1" applyFill="1" applyBorder="1" applyAlignment="1">
      <alignment horizontal="center"/>
    </xf>
    <xf numFmtId="0" fontId="0" fillId="0" borderId="0" xfId="0" pivotButton="1" applyFont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3" fillId="45" borderId="0" xfId="0" applyFont="1" applyFill="1" applyBorder="1"/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/>
    <xf numFmtId="10" fontId="71" fillId="0" borderId="0" xfId="0" applyNumberFormat="1" applyFont="1"/>
    <xf numFmtId="10" fontId="0" fillId="0" borderId="0" xfId="0" applyNumberFormat="1"/>
    <xf numFmtId="0" fontId="0" fillId="0" borderId="0" xfId="0" applyFont="1" applyAlignment="1">
      <alignment vertical="center" wrapText="1"/>
    </xf>
    <xf numFmtId="0" fontId="0" fillId="0" borderId="0" xfId="0" pivotButton="1" applyFont="1" applyAlignment="1">
      <alignment horizontal="center" vertical="center" wrapText="1"/>
    </xf>
    <xf numFmtId="0" fontId="81" fillId="0" borderId="0" xfId="0" applyFont="1" applyFill="1" applyBorder="1" applyAlignment="1">
      <alignment vertical="center" wrapText="1"/>
    </xf>
    <xf numFmtId="2" fontId="15" fillId="27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27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 wrapText="1"/>
    </xf>
    <xf numFmtId="0" fontId="81" fillId="26" borderId="33" xfId="0" applyFont="1" applyFill="1" applyBorder="1" applyAlignment="1">
      <alignment horizontal="center" vertical="center" wrapText="1"/>
    </xf>
    <xf numFmtId="0" fontId="81" fillId="26" borderId="0" xfId="0" applyFont="1" applyFill="1" applyBorder="1" applyAlignment="1">
      <alignment horizontal="center" vertical="center" wrapText="1"/>
    </xf>
    <xf numFmtId="0" fontId="17" fillId="28" borderId="0" xfId="50" applyFont="1" applyFill="1" applyBorder="1" applyAlignment="1" applyProtection="1">
      <alignment vertical="center"/>
      <protection locked="0"/>
    </xf>
    <xf numFmtId="0" fontId="17" fillId="28" borderId="0" xfId="37" applyFont="1" applyFill="1" applyBorder="1" applyAlignment="1" applyProtection="1">
      <alignment horizontal="left" vertical="center"/>
      <protection locked="0"/>
    </xf>
    <xf numFmtId="0" fontId="4" fillId="27" borderId="14" xfId="0" applyFont="1" applyFill="1" applyBorder="1" applyAlignment="1" applyProtection="1">
      <alignment horizontal="center" vertical="center" wrapText="1"/>
      <protection locked="0"/>
    </xf>
    <xf numFmtId="0" fontId="74" fillId="39" borderId="11" xfId="0" applyFont="1" applyFill="1" applyBorder="1" applyAlignment="1" applyProtection="1">
      <alignment horizontal="center" vertical="center" wrapText="1"/>
      <protection locked="0"/>
    </xf>
    <xf numFmtId="0" fontId="79" fillId="39" borderId="11" xfId="0" applyFont="1" applyFill="1" applyBorder="1" applyAlignment="1" applyProtection="1">
      <alignment horizontal="center" vertical="center" wrapText="1"/>
      <protection locked="0"/>
    </xf>
    <xf numFmtId="0" fontId="80" fillId="39" borderId="12" xfId="0" applyFont="1" applyFill="1" applyBorder="1" applyAlignment="1" applyProtection="1">
      <alignment horizontal="center" vertical="center" wrapText="1"/>
      <protection locked="0"/>
    </xf>
    <xf numFmtId="0" fontId="80" fillId="39" borderId="10" xfId="0" applyFont="1" applyFill="1" applyBorder="1" applyAlignment="1" applyProtection="1">
      <alignment horizontal="center" vertical="center" wrapText="1"/>
      <protection locked="0"/>
    </xf>
    <xf numFmtId="0" fontId="74" fillId="39" borderId="12" xfId="0" applyFont="1" applyFill="1" applyBorder="1" applyAlignment="1" applyProtection="1">
      <alignment horizontal="center" vertical="center" wrapText="1"/>
      <protection locked="0"/>
    </xf>
    <xf numFmtId="0" fontId="74" fillId="39" borderId="10" xfId="0" applyFont="1" applyFill="1" applyBorder="1" applyAlignment="1" applyProtection="1">
      <alignment horizontal="center" vertical="center" wrapText="1"/>
      <protection locked="0"/>
    </xf>
    <xf numFmtId="0" fontId="52" fillId="34" borderId="31" xfId="48" applyFont="1" applyFill="1" applyBorder="1" applyAlignment="1">
      <alignment horizontal="center" vertical="center" wrapText="1"/>
    </xf>
    <xf numFmtId="0" fontId="53" fillId="34" borderId="31" xfId="48" applyFont="1" applyFill="1" applyBorder="1" applyAlignment="1">
      <alignment horizontal="center" vertical="center" wrapText="1"/>
    </xf>
    <xf numFmtId="0" fontId="20" fillId="30" borderId="33" xfId="51" applyFont="1" applyFill="1" applyBorder="1" applyAlignment="1">
      <alignment horizontal="center" vertical="center"/>
    </xf>
    <xf numFmtId="0" fontId="20" fillId="30" borderId="0" xfId="51" applyFont="1" applyFill="1" applyBorder="1" applyAlignment="1">
      <alignment horizontal="center" vertical="center"/>
    </xf>
    <xf numFmtId="0" fontId="7" fillId="0" borderId="10" xfId="51" applyFont="1" applyBorder="1" applyAlignment="1">
      <alignment horizontal="center" vertical="top" wrapText="1"/>
    </xf>
    <xf numFmtId="0" fontId="7" fillId="0" borderId="11" xfId="51" applyFont="1" applyBorder="1" applyAlignment="1">
      <alignment horizontal="center" vertical="top" wrapText="1"/>
    </xf>
    <xf numFmtId="0" fontId="7" fillId="0" borderId="34" xfId="51" applyFont="1" applyBorder="1" applyAlignment="1">
      <alignment horizontal="center" vertical="top" wrapText="1"/>
    </xf>
    <xf numFmtId="165" fontId="10" fillId="0" borderId="11" xfId="51" applyNumberFormat="1" applyFont="1" applyBorder="1" applyAlignment="1">
      <alignment horizontal="center" vertical="center" wrapText="1"/>
    </xf>
    <xf numFmtId="165" fontId="13" fillId="0" borderId="11" xfId="51" applyNumberFormat="1" applyFont="1" applyBorder="1" applyAlignment="1">
      <alignment horizontal="center" vertical="center" wrapText="1"/>
    </xf>
    <xf numFmtId="0" fontId="11" fillId="29" borderId="11" xfId="51" applyNumberFormat="1" applyFont="1" applyFill="1" applyBorder="1" applyAlignment="1">
      <alignment horizontal="center" vertical="center"/>
    </xf>
    <xf numFmtId="49" fontId="11" fillId="29" borderId="11" xfId="51" applyNumberFormat="1" applyFont="1" applyFill="1" applyBorder="1" applyAlignment="1">
      <alignment horizontal="center" vertical="center"/>
    </xf>
    <xf numFmtId="49" fontId="50" fillId="29" borderId="11" xfId="43" applyNumberFormat="1" applyFont="1" applyFill="1" applyBorder="1" applyAlignment="1" applyProtection="1">
      <alignment horizontal="center" vertical="center"/>
    </xf>
    <xf numFmtId="0" fontId="13" fillId="0" borderId="0" xfId="51" applyFont="1" applyBorder="1" applyAlignment="1">
      <alignment horizontal="center"/>
    </xf>
    <xf numFmtId="0" fontId="13" fillId="0" borderId="14" xfId="51" applyFont="1" applyBorder="1" applyAlignment="1">
      <alignment horizontal="center"/>
    </xf>
    <xf numFmtId="49" fontId="9" fillId="32" borderId="35" xfId="51" applyNumberFormat="1" applyFont="1" applyFill="1" applyBorder="1" applyAlignment="1">
      <alignment horizontal="center" vertical="center"/>
    </xf>
    <xf numFmtId="49" fontId="9" fillId="32" borderId="36" xfId="51" applyNumberFormat="1" applyFont="1" applyFill="1" applyBorder="1" applyAlignment="1">
      <alignment horizontal="center" vertical="center"/>
    </xf>
    <xf numFmtId="49" fontId="9" fillId="32" borderId="37" xfId="51" applyNumberFormat="1" applyFont="1" applyFill="1" applyBorder="1" applyAlignment="1">
      <alignment horizontal="center" vertical="center"/>
    </xf>
    <xf numFmtId="49" fontId="9" fillId="32" borderId="38" xfId="51" applyNumberFormat="1" applyFont="1" applyFill="1" applyBorder="1" applyAlignment="1">
      <alignment horizontal="center" vertical="center"/>
    </xf>
    <xf numFmtId="49" fontId="9" fillId="32" borderId="39" xfId="51" applyNumberFormat="1" applyFont="1" applyFill="1" applyBorder="1" applyAlignment="1">
      <alignment horizontal="center" vertical="center"/>
    </xf>
    <xf numFmtId="49" fontId="9" fillId="32" borderId="19" xfId="51" applyNumberFormat="1" applyFont="1" applyFill="1" applyBorder="1" applyAlignment="1">
      <alignment horizontal="center" vertical="center"/>
    </xf>
    <xf numFmtId="0" fontId="27" fillId="0" borderId="0" xfId="51" applyFont="1" applyAlignment="1">
      <alignment wrapText="1"/>
    </xf>
    <xf numFmtId="0" fontId="11" fillId="0" borderId="0" xfId="51" applyFont="1" applyAlignment="1">
      <alignment wrapText="1"/>
    </xf>
    <xf numFmtId="166" fontId="11" fillId="24" borderId="26" xfId="51" applyNumberFormat="1" applyFont="1" applyFill="1" applyBorder="1" applyAlignment="1">
      <alignment horizontal="left" wrapText="1"/>
    </xf>
    <xf numFmtId="166" fontId="11" fillId="24" borderId="15" xfId="51" applyNumberFormat="1" applyFont="1" applyFill="1" applyBorder="1" applyAlignment="1">
      <alignment horizontal="left" wrapText="1"/>
    </xf>
    <xf numFmtId="166" fontId="11" fillId="24" borderId="20" xfId="51" applyNumberFormat="1" applyFont="1" applyFill="1" applyBorder="1" applyAlignment="1">
      <alignment horizontal="left" wrapText="1"/>
    </xf>
    <xf numFmtId="0" fontId="7" fillId="0" borderId="0" xfId="51" applyFont="1" applyFill="1" applyBorder="1" applyAlignment="1">
      <alignment horizontal="center" vertical="center" wrapText="1"/>
    </xf>
    <xf numFmtId="0" fontId="7" fillId="0" borderId="0" xfId="51" applyFont="1" applyBorder="1" applyAlignment="1">
      <alignment horizontal="center"/>
    </xf>
    <xf numFmtId="49" fontId="9" fillId="32" borderId="40" xfId="51" applyNumberFormat="1" applyFont="1" applyFill="1" applyBorder="1" applyAlignment="1">
      <alignment horizontal="center" vertical="center"/>
    </xf>
    <xf numFmtId="49" fontId="9" fillId="32" borderId="41" xfId="51" applyNumberFormat="1" applyFont="1" applyFill="1" applyBorder="1" applyAlignment="1">
      <alignment horizontal="center" vertical="center"/>
    </xf>
    <xf numFmtId="49" fontId="9" fillId="32" borderId="17" xfId="51" applyNumberFormat="1" applyFont="1" applyFill="1" applyBorder="1" applyAlignment="1">
      <alignment horizontal="center" vertical="center"/>
    </xf>
    <xf numFmtId="0" fontId="11" fillId="0" borderId="12" xfId="52" applyFont="1" applyBorder="1" applyAlignment="1">
      <alignment horizontal="center" vertical="center" wrapText="1"/>
    </xf>
    <xf numFmtId="0" fontId="11" fillId="0" borderId="10" xfId="52" applyFont="1" applyBorder="1" applyAlignment="1">
      <alignment horizontal="center" vertical="center" wrapText="1"/>
    </xf>
    <xf numFmtId="0" fontId="11" fillId="0" borderId="12" xfId="52" applyFont="1" applyBorder="1" applyAlignment="1">
      <alignment horizontal="center" vertical="center"/>
    </xf>
    <xf numFmtId="0" fontId="11" fillId="0" borderId="10" xfId="52" applyFont="1" applyBorder="1" applyAlignment="1">
      <alignment horizontal="center" vertical="center"/>
    </xf>
    <xf numFmtId="0" fontId="11" fillId="0" borderId="26" xfId="52" applyFont="1" applyBorder="1" applyAlignment="1">
      <alignment horizontal="center" vertical="center" wrapText="1"/>
    </xf>
    <xf numFmtId="0" fontId="11" fillId="0" borderId="20" xfId="52" applyFont="1" applyBorder="1" applyAlignment="1">
      <alignment horizontal="center" vertical="center" wrapText="1"/>
    </xf>
    <xf numFmtId="0" fontId="11" fillId="0" borderId="11" xfId="52" applyFont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_AllianceDisbReqAndUpdate (Chris)" xfId="37"/>
    <cellStyle name="Note" xfId="38"/>
    <cellStyle name="Output" xfId="39"/>
    <cellStyle name="Title" xfId="40"/>
    <cellStyle name="Total" xfId="41"/>
    <cellStyle name="Warning Text" xfId="42"/>
    <cellStyle name="Гиперссылка" xfId="43" builtinId="8"/>
    <cellStyle name="Гиперссылка 2" xfId="44"/>
    <cellStyle name="Гиперссылка_ОБРАЗЕЦ! Report_Kyiv MV" xfId="45"/>
    <cellStyle name="Обычный" xfId="0" builtinId="0"/>
    <cellStyle name="Обычный 2" xfId="46"/>
    <cellStyle name="Обычный 3" xfId="47"/>
    <cellStyle name="Обычный 3 2" xfId="48"/>
    <cellStyle name="Обычный 5" xfId="49"/>
    <cellStyle name="Обычный_Tablycia indykatoriv_ draft_OB2_May14 2" xfId="50"/>
    <cellStyle name="Обычный_Звіт_Гавань+ BL" xfId="51"/>
    <cellStyle name="Обычный_Книга1" xfId="52"/>
    <cellStyle name="Открывавшаяся гиперссылка" xfId="55" builtinId="9" hidden="1"/>
    <cellStyle name="Открывавшаяся гиперссылка" xfId="56" builtinId="9" hidden="1"/>
    <cellStyle name="Стиль 1" xfId="53"/>
    <cellStyle name="Финансовый" xfId="54" builtinId="3"/>
  </cellStyles>
  <dxfs count="12">
    <dxf>
      <alignment wrapText="1" readingOrder="0"/>
    </dxf>
    <dxf>
      <numFmt numFmtId="4" formatCode="#,##0.00"/>
    </dxf>
    <dxf>
      <alignment vertic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vertical="center" readingOrder="0"/>
    </dxf>
    <dxf>
      <font>
        <name val="Calibri"/>
        <scheme val="minor"/>
      </font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63" Type="http://schemas.openxmlformats.org/officeDocument/2006/relationships/pivotCacheDefinition" Target="pivotCache/pivotCacheDefinition4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externalLink" Target="externalLinks/externalLink29.xml"/><Relationship Id="rId66" Type="http://schemas.openxmlformats.org/officeDocument/2006/relationships/pivotCacheDefinition" Target="pivotCache/pivotCacheDefinition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pivotCacheDefinition" Target="pivotCache/pivotCacheDefinition1.xml"/><Relationship Id="rId65" Type="http://schemas.openxmlformats.org/officeDocument/2006/relationships/pivotCacheDefinition" Target="pivotCache/pivotCacheDefinition6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64" Type="http://schemas.openxmlformats.org/officeDocument/2006/relationships/pivotCacheDefinition" Target="pivotCache/pivotCacheDefinition5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externalLink" Target="externalLinks/externalLink30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pivotCacheDefinition" Target="pivotCache/pivotCacheDefinition3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4;&#1041;&#1054;&#1058;&#1040;\&#1047;&#1042;&#1030;&#1058;&#1053;&#1030;%20&#1060;&#1054;&#1056;&#1052;&#1048;_&#1043;&#1060;-11\Users\o.zagorovskaya\Documents\work\GF\GF-10-11\&#1047;&#1074;&#1110;&#1090;&#1080;_03_&#1089;&#1110;&#1095;&#1077;&#1085;&#1100;-&#1073;&#1077;&#1088;&#1077;&#1079;&#1077;&#1085;&#1100;%202011\&#1047;&#1074;&#1110;&#1090;_&#1041;&#1072;&#1075;&#1072;&#1090;&#1086;&#1087;&#1088;&#1086;&#1092;&#1110;&#1083;&#1100;&#1085;&#1072;%20&#1083;&#1110;&#1082;&#1072;&#1088;&#1085;&#1103;,%20&#1057;&#1108;&#1074;&#1108;&#1088;&#1086;&#1076;&#1086;&#1085;&#1077;&#1094;&#1100;&#1082;_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yara\AppData\Local\Microsoft\Windows\Temporary%20Internet%20Files\Content.Outlook\P8NNAK3E\Users\&#1040;&#1085;&#1072;&#1089;&#1090;&#1072;&#1089;&#1080;&#1103;\Downloads\&#1056;&#1072;&#1073;&#1086;&#1090;&#1072;%20&#1054;&#1082;&#1089;&#1072;&#1085;&#1072;\GF%2011-12\&#1047;&#1074;&#1110;&#1090;&#1080;_01_&#1083;&#1080;&#1087;&#1077;&#1085;&#1100;-&#1074;&#1077;&#1088;&#1077;&#1089;&#1077;&#1085;&#1100;%2011\&#1047;&#1074;&#1110;&#1090;_&#1063;&#1072;&#1089;%20&#1078;&#1080;&#1090;&#1090;&#1103;%20+_01_&#1092;&#1110;&#1085;.x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.zagorovskaya\Documents\work\GF\GF-10-11\&#1047;&#1074;&#1110;&#1090;&#1080;_03_&#1089;&#1110;&#1095;&#1077;&#1085;&#1100;-&#1073;&#1077;&#1088;&#1077;&#1079;&#1077;&#1085;&#1100;%202011\&#1047;&#1074;&#1110;&#1090;_&#1063;&#1077;&#1088;&#1085;&#1110;&#1074;&#1094;&#1110;_%20&#1054;&#1042;_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4;&#1041;&#1054;&#1058;&#1040;\&#1047;&#1042;&#1030;&#1058;&#1053;&#1030;%20&#1060;&#1054;&#1056;&#1052;&#1048;_&#1043;&#1060;-11\Documents%20and%20Settings\nastya\Local%20Settings\Temporary%20Internet%20Files\OLK14\BL\BL_09-10\&#1047;&#1074;&#1110;&#1090;&#1085;&#1110;%20&#1092;&#1086;&#1088;&#1084;&#1080;\&#1047;&#1074;&#1110;&#1090;_&#1043;&#1072;&#1074;&#1072;&#1085;&#1100;+%20B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stya\Local%20Settings\Temporary%20Internet%20Files\OLK14\BL\BL_09-10\&#1047;&#1074;&#1110;&#1090;&#1085;&#1110;%20&#1092;&#1086;&#1088;&#1084;&#1080;\&#1047;&#1074;&#1110;&#1090;_&#1043;&#1072;&#1074;&#1072;&#1085;&#1100;+%20B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4;&#1041;&#1054;&#1058;&#1040;\&#1047;&#1042;&#1030;&#1058;&#1053;&#1030;%20&#1060;&#1054;&#1056;&#1052;&#1048;_&#1043;&#1060;-11\Documents%20and%20Settings\nastya\Local%20Settings\Temporary%20Internet%20Files\OLK14\BL\BL_09-10\&#1047;&#1074;&#1110;&#1090;&#1085;&#1110;%20&#1092;&#1086;&#1088;&#1084;&#1080;\Announcements%202009\Application%20form\Budge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stya\Local%20Settings\Temporary%20Internet%20Files\OLK14\BL\BL_09-10\&#1047;&#1074;&#1110;&#1090;&#1085;&#1110;%20&#1092;&#1086;&#1088;&#1084;&#1080;\Announcements%202009\Application%20form\Budge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&#1047;&#1074;&#1110;&#1090;_&#1050;&#1088;&#1086;&#1082;%20&#1091;%20&#1084;&#1072;&#1081;&#1073;&#1091;&#1090;&#1085;&#1108;_&#1051;&#1091;&#1075;&#1072;&#1085;&#1089;&#1100;&#1082;_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F-09-10\Add%208_FinReport%20For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4;&#1041;&#1054;&#1058;&#1040;\&#1047;&#1042;&#1030;&#1058;&#1053;&#1030;%20&#1060;&#1054;&#1056;&#1052;&#1048;_&#1043;&#1060;-11\&#1047;&#1074;&#1110;&#1090;_&#1040;&#1089;&#1086;&#1094;&#1110;&#1072;&#1094;&#1110;&#1103;_21&#1089;&#1090;&#1086;&#1083;&#1110;&#1090;&#1090;&#1103;_&#1061;&#1077;&#1088;&#1089;&#1086;&#1085;_01_&#1054;&#1050;&#1057;&#1040;&#1053;&#1040;_03.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H\Users\o.zagorovskaya\Documents\work\GF\GF%2011-12\&#1047;&#1074;&#1110;&#1090;&#1110;%20&#1092;&#1086;&#1088;&#1084;&#1080;%20%20&#1043;&#1060;_2011\&#1047;&#1074;&#1110;&#1090;_&#1040;&#1089;&#1086;&#1094;&#1110;&#1072;&#1094;&#1110;&#1103;%2021&#1089;&#1090;&#1086;&#1083;&#1110;&#1090;&#1090;&#1103;_&#1061;&#1077;&#1088;&#1089;&#1086;&#1085;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.zagorovskaya\Documents\work\GF\GF-10-11\&#1047;&#1074;&#1110;&#1090;&#1080;_03_&#1089;&#1110;&#1095;&#1077;&#1085;&#1100;-&#1073;&#1077;&#1088;&#1077;&#1079;&#1077;&#1085;&#1100;%202011\&#1047;&#1074;&#1110;&#1090;_&#1041;&#1072;&#1075;&#1072;&#1090;&#1086;&#1087;&#1088;&#1086;&#1092;&#1110;&#1083;&#1100;&#1085;&#1072;%20&#1083;&#1110;&#1082;&#1072;&#1088;&#1085;&#1103;,%20&#1057;&#1108;&#1074;&#1108;&#1088;&#1086;&#1076;&#1086;&#1085;&#1077;&#1094;&#1100;&#1082;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4;&#1041;&#1054;&#1058;&#1040;\&#1047;&#1042;&#1030;&#1058;&#1053;&#1030;%20&#1060;&#1054;&#1056;&#1052;&#1048;_&#1043;&#1060;-11\Documents%20and%20Settings\nastya\Local%20Settings\Temporary%20Internet%20Files\OLK14\Novib%2009-10\&#1047;&#1074;&#1110;&#1090;&#1085;&#1110;%20&#1092;&#1086;&#1088;&#1084;&#1080;\&#1047;&#1074;&#1110;&#1090;_Novib_&#1063;&#1077;&#1088;&#1085;&#1110;&#1075;&#1110;&#1074;%20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stya\Local%20Settings\Temporary%20Internet%20Files\OLK14\Novib%2009-10\&#1047;&#1074;&#1110;&#1090;&#1085;&#1110;%20&#1092;&#1086;&#1088;&#1084;&#1080;\&#1047;&#1074;&#1110;&#1090;_Novib_&#1063;&#1077;&#1088;&#1085;&#1110;&#1075;&#1110;&#1074;%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Documents%20and%20Settings/nastya/Local%20Settings/Temporary%20Internet%20Files/OLK14/Novib%2009-10/&#1047;&#1074;&#1110;&#1090;&#1085;&#1110;%20&#1092;&#1086;&#1088;&#1084;&#1080;/&#1047;&#1074;&#1110;&#1090;_Novib_&#1063;&#1077;&#1088;&#1085;&#1110;&#1075;&#1110;&#1074;%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yara\AppData\Local\Microsoft\Windows\Temporary%20Internet%20Files\Content.Outlook\P8NNAK3E\Users\&#1040;&#1085;&#1072;&#1089;&#1090;&#1072;&#1089;&#1080;&#1103;\Downloads\&#1056;&#1072;&#1073;&#1086;&#1090;&#1072;%20&#1054;&#1082;&#1089;&#1072;&#1085;&#1072;\GF%2011-12\&#1044;&#1086;&#1076;&#1072;&#1090;&#1082;&#1080;\03-Robochyy-plan-ta-budget+tablytsia-indykatoriv-Mar%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dget_&#1050;&#1088;&#1080;&#1084;_&#1056;&#1055;_fin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4;&#1041;&#1054;&#1058;&#1040;\&#1047;&#1042;&#1030;&#1058;&#1053;&#1030;%20&#1060;&#1054;&#1056;&#1052;&#1048;_&#1043;&#1060;-11\&#1055;&#1045;&#1056;&#1045;&#1042;&#1030;&#1056;&#1050;&#1040;%20&#1047;&#1042;&#1030;&#1058;&#1030;&#1042;%2009-10\1%20&#1079;&#1074;&#1110;&#1090;\&#1042;&#1110;&#1082;&#1090;&#1086;&#1088;&#1110;_&#1041;&#1077;&#1088;&#1076;&#1080;&#1095;&#1110;&#1074;\&#1047;&#1074;&#1110;&#1090;_69_&#1042;&#1110;&#1082;&#1090;&#1086;&#1088;&#1110;_&#1041;&#1045;&#1056;&#1044;&#1048;&#1063;&#1045;&#1042;_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45;&#1056;&#1045;&#1042;&#1030;&#1056;&#1050;&#1040;%20&#1047;&#1042;&#1030;&#1058;&#1030;&#1042;%2009-10\1%20&#1079;&#1074;&#1110;&#1090;\&#1042;&#1110;&#1082;&#1090;&#1086;&#1088;&#1110;_&#1041;&#1077;&#1088;&#1076;&#1080;&#1095;&#1110;&#1074;\&#1047;&#1074;&#1110;&#1090;_69_&#1042;&#1110;&#1082;&#1090;&#1086;&#1088;&#1110;_&#1041;&#1045;&#1056;&#1044;&#1048;&#1063;&#1045;&#1042;_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cgi-bin/readmsg/&#1047;&#1074;&#1110;&#1090;_&#1057;&#1086;&#1094;&#1110;&#1072;&#1083;&#1100;&#1085;&#1110;%20&#1110;&#1085;&#1110;&#1094;&#1110;&#1072;&#1090;&#1080;&#1074;&#1080;_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4;&#1041;&#1054;&#1058;&#1040;\&#1047;&#1042;&#1030;&#1058;&#1053;&#1030;%20&#1060;&#1054;&#1056;&#1052;&#1048;_&#1043;&#1060;-11\Documents%20and%20Settings\nastya\Local%20Settings\Temporary%20Internet%20Files\OLK14\GF_09-10_&#1054;&#1090;&#1095;&#1077;&#1090;&#1085;&#1099;&#1077;%20&#1092;&#1086;&#1088;&#1084;&#1099;_&#1050;2\&#1055;&#1077;&#1088;&#1077;&#1083;&#1110;&#1082;%20&#1087;&#1088;&#1077;&#1087;&#1072;&#1088;&#1072;&#1090;&#1110;&#1074;%20&#1090;&#1072;%20&#1055;&#1052;&#1055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stya\Local%20Settings\Temporary%20Internet%20Files\OLK14\GF_09-10_&#1054;&#1090;&#1095;&#1077;&#1090;&#1085;&#1099;&#1077;%20&#1092;&#1086;&#1088;&#1084;&#1099;_&#1050;2\&#1055;&#1077;&#1088;&#1077;&#1083;&#1110;&#1082;%20&#1087;&#1088;&#1077;&#1087;&#1072;&#1088;&#1072;&#1090;&#1110;&#1074;%20&#1090;&#1072;%20&#1055;&#1052;&#105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Users/o.zagorovskaya/Documents/work/GF/GF-10-11/&#1047;&#1074;&#1110;&#1090;&#1080;_03_&#1089;&#1110;&#1095;&#1077;&#1085;&#1100;-&#1073;&#1077;&#1088;&#1077;&#1079;&#1077;&#1085;&#1100;%202011/&#1047;&#1074;&#1110;&#1090;_&#1041;&#1072;&#1075;&#1072;&#1090;&#1086;&#1087;&#1088;&#1086;&#1092;&#1110;&#1083;&#1100;&#1085;&#1072;%20&#1083;&#1110;&#1082;&#1072;&#1088;&#1085;&#1103;,%20&#1057;&#1108;&#1074;&#1108;&#1088;&#1086;&#1076;&#1086;&#1085;&#1077;&#1094;&#1100;&#1082;_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Documents%20and%20Settings/nastya/Local%20Settings/Temporary%20Internet%20Files/OLK14/GF_09-10_&#1054;&#1090;&#1095;&#1077;&#1090;&#1085;&#1099;&#1077;%20&#1092;&#1086;&#1088;&#1084;&#1099;_&#1050;2/&#1055;&#1077;&#1088;&#1077;&#1083;&#1110;&#1082;%20&#1087;&#1088;&#1077;&#1087;&#1072;&#1088;&#1072;&#1090;&#1110;&#1074;%20&#1090;&#1072;%20&#1055;&#1052;&#105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&#1047;&#1074;&#1110;&#1090;_&#1040;&#1053;&#1058;&#1048;%20&#1057;&#1053;&#1030;&#1044;_&#1051;&#1091;&#1075;&#1072;&#1085;&#1089;&#1100;&#1082;_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yara\AppData\Local\Microsoft\Windows\Temporary%20Internet%20Files\Content.Outlook\P8NNAK3E\02%20Robochyy-plan-ta-budget_R10_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&#1092;&#1110;&#1085;&#1072;&#1085;&#1089;&#1086;&#1074;&#1086;&#1111;%20&#1079;&#1074;&#1110;&#1090;&#1085;&#1086;&#1089;&#1090;&#111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&#1047;&#1074;&#1110;&#1090;_&#1063;&#1077;&#1088;&#1085;&#1110;&#1074;&#1094;&#1110;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4;&#1041;&#1054;&#1058;&#1040;\&#1047;&#1042;&#1030;&#1058;&#1053;&#1030;%20&#1060;&#1054;&#1056;&#1052;&#1048;_&#1043;&#1060;-11\Users\o.zagorovskaya\Documents\work\GF\GF-10-11\&#1047;&#1074;&#1110;&#1090;&#1080;_03_&#1089;&#1110;&#1095;&#1077;&#1085;&#1100;-&#1073;&#1077;&#1088;&#1077;&#1079;&#1077;&#1085;&#1100;%202011\&#1047;&#1074;&#1110;&#1090;_&#1046;&#1080;&#1090;&#1090;&#1103;%20&#1079;&#1072;&#1088;&#1072;&#1076;&#1080;%20&#1078;&#1080;&#1090;&#1090;&#1103;_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.attachmail.ru/Users/o.zagorovskaya/Documents/work/GF/GF%2011-12/&#1047;&#1074;&#1110;&#1090;&#1110;%20&#1092;&#1086;&#1088;&#1084;&#1080;%20%20&#1043;&#1060;_2011/Users/o.zagorovskaya/Documents/work/GF/GF-10-11/&#1047;&#1074;&#1110;&#1090;&#1080;_03_&#1089;&#1110;&#1095;&#1077;&#1085;&#1100;-&#1073;&#1077;&#1088;&#1077;&#1079;&#1077;&#1085;&#1100;%202011/&#1047;&#1074;&#1110;&#1090;_&#1046;&#1080;&#1090;&#1090;&#1103;%20&#1079;&#1072;&#1088;&#1072;&#1076;&#1080;%20&#1078;&#1080;&#1090;&#1090;&#1103;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Лист1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>
        <row r="6">
          <cell r="B6" t="str">
            <v>Двері металеві, короб дверний (1,4 м2)</v>
          </cell>
        </row>
        <row r="7">
          <cell r="B7" t="str">
            <v>Двері металеві, короб дверний  (1,8 м2)</v>
          </cell>
        </row>
        <row r="8">
          <cell r="B8" t="str">
            <v>Двері внутрішні, короб дверний  (7,2 м2)</v>
          </cell>
        </row>
        <row r="9">
          <cell r="B9" t="str">
            <v>Двері внутрішні, короб дверний (4,02 м2)</v>
          </cell>
        </row>
        <row r="10">
          <cell r="B10" t="str">
            <v>Плитка керамічна</v>
          </cell>
        </row>
        <row r="11">
          <cell r="B11" t="str">
            <v>Раковина з кріпленням і сифонами, ревізії для раковин</v>
          </cell>
        </row>
        <row r="12">
          <cell r="B12" t="str">
            <v>Кран-змішувач</v>
          </cell>
        </row>
        <row r="13">
          <cell r="B13" t="str">
            <v>Лінолеум полівінілхлоридний, товщина 3,6мм</v>
          </cell>
        </row>
        <row r="14">
          <cell r="B14" t="str">
            <v>Будівельні матеріали, вироби (піна монтажна, болти будівельні, скобяні вироби, профіль, кут, тощо)</v>
          </cell>
        </row>
        <row r="15">
          <cell r="B15" t="str">
            <v>Оплата будівельних робіт (демонтаж, монтаж, стяжка, заміна лінолеуму)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8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итульний лист"/>
      <sheetName val="Таблиця витрат та послуг"/>
      <sheetName val="Аналіз виконання"/>
      <sheetName val="Розрахунок траншів"/>
      <sheetName val="Інвентарний лист"/>
      <sheetName val="лінії робочого плану"/>
      <sheetName val="категорії витрат"/>
      <sheetName val="Список операцій 1 звіт"/>
      <sheetName val="Список операцій 2 звіт"/>
      <sheetName val="Список операцій 3 звіт"/>
      <sheetName val="Список операцій 4 звіт"/>
      <sheetName val="Контрагенти 1 звіт"/>
      <sheetName val="Контрагенти 2 звіт"/>
      <sheetName val="Контрагенти 3 звіт"/>
      <sheetName val="Контрагенти 4 зві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D3" t="str">
            <v>Тренінг "Основи антиретровірусної терапії" для мультидисциплінарних команд (24 учасника х 3 тренінга)</v>
          </cell>
        </row>
        <row r="4">
          <cell r="D4" t="str">
            <v>Гонорар тренера</v>
          </cell>
        </row>
        <row r="5">
          <cell r="D5" t="str">
            <v>Гонорар тренера</v>
          </cell>
        </row>
        <row r="6">
          <cell r="D6" t="str">
            <v>Гонорар тренера</v>
          </cell>
        </row>
        <row r="7">
          <cell r="D7" t="str">
            <v>Гонорар тренера</v>
          </cell>
        </row>
        <row r="8">
          <cell r="D8" t="str">
            <v>тренінг "Опортуністичні інфекції: лікування, діагностика, профілактика" для мультидисциплінарних команд (24 учасника х 3 тренінги)</v>
          </cell>
        </row>
        <row r="9">
          <cell r="D9" t="str">
            <v>Гонорар тренера</v>
          </cell>
        </row>
        <row r="10">
          <cell r="D10" t="str">
            <v>Гонорар тренера</v>
          </cell>
        </row>
        <row r="11">
          <cell r="D11" t="str">
            <v>Гонорар тренера</v>
          </cell>
        </row>
        <row r="12">
          <cell r="D12" t="str">
            <v>Гонорар тренера</v>
          </cell>
        </row>
        <row r="13">
          <cell r="D13" t="str">
            <v>Тренінг "Туберкульоз и ВІЛ-інфекція: діагностика і лікування, ведення випадку" для мультидисциплінарних команд (24 учасника х 2 тренінги)</v>
          </cell>
        </row>
        <row r="14">
          <cell r="D14" t="str">
            <v>Гонорар тренера</v>
          </cell>
        </row>
        <row r="15">
          <cell r="D15" t="str">
            <v>Гонорар тренера</v>
          </cell>
        </row>
        <row r="16">
          <cell r="D16" t="str">
            <v>Гонорар тренера</v>
          </cell>
        </row>
        <row r="17">
          <cell r="D17" t="str">
            <v>Гонорар тренера</v>
          </cell>
        </row>
        <row r="18">
          <cell r="D18" t="str">
            <v>Тренінг "Здійснення фармнагляду за побічними реакціями АРВ препаратів" для мультидисциплінарних команд (24 учасника х 2 тренінги)</v>
          </cell>
        </row>
        <row r="19">
          <cell r="D19" t="str">
            <v>Гонорар тренера</v>
          </cell>
        </row>
        <row r="20">
          <cell r="D20" t="str">
            <v>Гонорар тренера</v>
          </cell>
        </row>
        <row r="21">
          <cell r="D21" t="str">
            <v>Гонорар тренера</v>
          </cell>
        </row>
        <row r="22">
          <cell r="D22" t="str">
            <v>Гонорар тренера</v>
          </cell>
        </row>
        <row r="23">
          <cell r="D23" t="str">
            <v>Гонорар тренера</v>
          </cell>
        </row>
        <row r="24">
          <cell r="D24" t="str">
            <v>Тренінг  "Коінфекція ВІЛ/вірусні гепатити В і С" для мультидисциплінарних команд (24 учасника х 1 тренінг)</v>
          </cell>
        </row>
        <row r="25">
          <cell r="D25" t="str">
            <v>Гонорар тренера</v>
          </cell>
        </row>
        <row r="26">
          <cell r="D26" t="str">
            <v>Гонорар тренера</v>
          </cell>
        </row>
        <row r="27">
          <cell r="D27" t="str">
            <v>Гонорар тренера</v>
          </cell>
        </row>
        <row r="28">
          <cell r="D28" t="str">
            <v>Гонорар тренера</v>
          </cell>
        </row>
        <row r="29">
          <cell r="D29" t="str">
            <v>Тренінг "ВІЛ і жінки" для мультидисциплінарних команд (24 учасника х 1 тренінг)</v>
          </cell>
        </row>
        <row r="30">
          <cell r="D30" t="str">
            <v>Гонорар тренера</v>
          </cell>
        </row>
        <row r="31">
          <cell r="D31" t="str">
            <v>Гонорар тренера</v>
          </cell>
        </row>
        <row r="32">
          <cell r="D32" t="str">
            <v>Гонорар тренера</v>
          </cell>
        </row>
        <row r="33">
          <cell r="D33" t="str">
            <v>Гонорар тренера</v>
          </cell>
        </row>
        <row r="34">
          <cell r="D34" t="str">
            <v>Лікар-консультант з питань дистанційного консультування (пост-тренінговий супровід),</v>
          </cell>
        </row>
        <row r="35">
          <cell r="D35" t="str">
            <v>Фахівець з планування та накопичення навчально-методичних, демонстраційних, роздаткових та інших матеріалів</v>
          </cell>
        </row>
        <row r="36">
          <cell r="D36" t="str">
            <v xml:space="preserve">Оплата праці експерта із підготовки та проведення національної сертифікації курсів, за погодженням, НМАПО </v>
          </cell>
        </row>
        <row r="37">
          <cell r="D37" t="str">
            <v>Група експертів з написання тренінгових модулів (3 експерти)</v>
          </cell>
        </row>
        <row r="38">
          <cell r="D38" t="str">
            <v>Експерт з організації співпраці з системою охорони здоров’я/АМН України</v>
          </cell>
        </row>
        <row r="39">
          <cell r="D39" t="str">
            <v>Експерт з питань сертифікації</v>
          </cell>
        </row>
        <row r="40">
          <cell r="D40" t="str">
            <v>Експерт з питань фтизіатрії</v>
          </cell>
        </row>
        <row r="41">
          <cell r="D41" t="str">
            <v>Експерт з питань інфектології</v>
          </cell>
        </row>
        <row r="42">
          <cell r="D42" t="str">
            <v>Надання послуг з розробки навчальних програм</v>
          </cell>
        </row>
        <row r="43">
          <cell r="D43" t="str">
            <v>Консультант з питань соціально-психологічного супроводу</v>
          </cell>
        </row>
        <row r="44">
          <cell r="D44" t="str">
            <v>Надання послуг з інформ-комп'ютерних технологій</v>
          </cell>
        </row>
        <row r="45">
          <cell r="D45" t="str">
            <v xml:space="preserve">Експерт з питань використання статистичних методів, математичних моделей та баз данних </v>
          </cell>
        </row>
        <row r="46">
          <cell r="D46" t="str">
            <v>Оплата послуг консультанта-наставника</v>
          </cell>
        </row>
        <row r="47">
          <cell r="D47" t="str">
            <v>Наставницький візит (2 особи)</v>
          </cell>
        </row>
        <row r="48">
          <cell r="D48" t="str">
            <v>Оплата послуг консультанта-наставника</v>
          </cell>
        </row>
        <row r="49">
          <cell r="D49" t="str">
            <v>Наставницький візит (3 особи)</v>
          </cell>
        </row>
        <row r="50">
          <cell r="D50" t="str">
            <v>Консультація лікаря-інфекціоніста</v>
          </cell>
        </row>
        <row r="51">
          <cell r="D51" t="str">
            <v>Консультація лікаря-інфекціоніста</v>
          </cell>
        </row>
        <row r="52">
          <cell r="D52" t="str">
            <v>Консультація медичної сестри</v>
          </cell>
        </row>
        <row r="53">
          <cell r="D53" t="str">
            <v>Консультація медичної сестри</v>
          </cell>
        </row>
        <row r="54">
          <cell r="D54" t="str">
            <v>Консультація соціального працівника</v>
          </cell>
        </row>
        <row r="55">
          <cell r="D55" t="str">
            <v>Консультація соціального працівника</v>
          </cell>
        </row>
        <row r="56">
          <cell r="D56" t="str">
            <v>Оплата діагностики ТБ</v>
          </cell>
        </row>
        <row r="57">
          <cell r="D57" t="str">
            <v>Група самодопомоги для ЧСЧ</v>
          </cell>
        </row>
        <row r="58">
          <cell r="D58" t="str">
            <v>Консультація соціального працівника</v>
          </cell>
        </row>
        <row r="59">
          <cell r="D59" t="str">
            <v>Група самодопомоги для ЛЖВ</v>
          </cell>
        </row>
        <row r="60">
          <cell r="D60" t="str">
            <v>Культурно-масові заходи</v>
          </cell>
        </row>
        <row r="61">
          <cell r="D61" t="str">
            <v>Старший фахівець з догляду та підтримки ЛЖВ</v>
          </cell>
        </row>
        <row r="62">
          <cell r="D62" t="str">
            <v>Консультація медичної сестри</v>
          </cell>
        </row>
        <row r="63">
          <cell r="D63" t="str">
            <v>Консультація медичної сестри</v>
          </cell>
        </row>
        <row r="64">
          <cell r="D64" t="str">
            <v>Консультація медичної сестри</v>
          </cell>
        </row>
        <row r="65">
          <cell r="D65" t="str">
            <v>Консультація медичної сестри</v>
          </cell>
        </row>
        <row r="66">
          <cell r="D66" t="str">
            <v>Консультація медичної сестри</v>
          </cell>
        </row>
        <row r="67">
          <cell r="D67" t="str">
            <v>Консультація медичної сестри</v>
          </cell>
        </row>
        <row r="68">
          <cell r="D68" t="str">
            <v>Консультація медичної сестри</v>
          </cell>
        </row>
        <row r="69">
          <cell r="D69" t="str">
            <v>Консультація нарколога</v>
          </cell>
        </row>
        <row r="70">
          <cell r="D70" t="str">
            <v xml:space="preserve">Консультація психолога </v>
          </cell>
        </row>
        <row r="71">
          <cell r="D71" t="str">
            <v xml:space="preserve">Консультація психолога </v>
          </cell>
        </row>
        <row r="72">
          <cell r="D72" t="str">
            <v>Консультація соціального працівника</v>
          </cell>
        </row>
        <row r="73">
          <cell r="D73" t="str">
            <v>Консультація соціального працівника</v>
          </cell>
        </row>
        <row r="75">
          <cell r="D75" t="str">
            <v>Надання послуг соціального працівника</v>
          </cell>
        </row>
        <row r="76">
          <cell r="D76" t="str">
            <v>Консультація соціального працівника</v>
          </cell>
        </row>
        <row r="77">
          <cell r="D77" t="str">
            <v>Консультація соціального працівника</v>
          </cell>
        </row>
        <row r="78">
          <cell r="D78" t="str">
            <v>Консультація соціального працівника</v>
          </cell>
        </row>
        <row r="79">
          <cell r="D79" t="str">
            <v>Закупівля засобів індивідульного захисту</v>
          </cell>
        </row>
        <row r="80">
          <cell r="D80" t="str">
            <v>Тренінг "Соціально-психологічний супровід АРТ ї прихильність до лікування" для соціальних працівників (20 учасників х 4 тренінга)</v>
          </cell>
        </row>
        <row r="81">
          <cell r="D81" t="str">
            <v>Гонорар тренера</v>
          </cell>
        </row>
        <row r="82">
          <cell r="D82" t="str">
            <v>Гонорар тренера</v>
          </cell>
        </row>
        <row r="83">
          <cell r="D83" t="str">
            <v>Гонорар тренера</v>
          </cell>
        </row>
        <row r="84">
          <cell r="D84" t="str">
            <v>Надання послуг  з питань сертифікації</v>
          </cell>
        </row>
        <row r="85">
          <cell r="D85" t="str">
            <v>Науковий консультант з видання інформаційних матеріалів з питань соціальної роботи в сфері ВІЛ</v>
          </cell>
        </row>
        <row r="86">
          <cell r="D86" t="str">
            <v>Група консультантів з питань рецензування конкурсних інформаційних матеріалів</v>
          </cell>
        </row>
        <row r="87">
          <cell r="D87" t="str">
            <v>Винагорода переможцям конкурсу (3 переможця по 3 номінаціях)</v>
          </cell>
        </row>
        <row r="88">
          <cell r="D88" t="str">
            <v>Друк інформаційних матеріалів (9 000)</v>
          </cell>
        </row>
        <row r="89">
          <cell r="D89" t="str">
            <v>Консультативні послуги з питань моніторингу та оцінки АРТ</v>
          </cell>
        </row>
        <row r="90">
          <cell r="D90" t="str">
            <v>Консультативні послуги з питань моніторингу прихильності до АРТ (АРТ/АМБТ/ОІ/ВГС)</v>
          </cell>
        </row>
        <row r="91">
          <cell r="D91" t="str">
            <v>Програмний радник-консультант УНТЦ</v>
          </cell>
        </row>
        <row r="92">
          <cell r="D92" t="str">
            <v>Керівник напрямку УНТЦ</v>
          </cell>
        </row>
        <row r="93">
          <cell r="D93" t="str">
            <v xml:space="preserve">Керівник напрямку РЦ </v>
          </cell>
        </row>
        <row r="94">
          <cell r="D94" t="str">
            <v xml:space="preserve">Керівник напрямку РЦ </v>
          </cell>
        </row>
        <row r="95">
          <cell r="D95" t="str">
            <v>Програмний радник напрямку 10.12.01</v>
          </cell>
        </row>
        <row r="96">
          <cell r="D96" t="str">
            <v xml:space="preserve">Керівник операційного відділу  </v>
          </cell>
        </row>
        <row r="97">
          <cell r="D97" t="str">
            <v>Фахівець з комплексної інтегрованої допомоги</v>
          </cell>
        </row>
        <row r="98">
          <cell r="D98" t="str">
            <v>Документознавець</v>
          </cell>
        </row>
        <row r="99">
          <cell r="D99" t="str">
            <v>Надання послуг спеціаліста з інформ-компютерних технологій</v>
          </cell>
        </row>
        <row r="100">
          <cell r="D100" t="str">
            <v>Системний адміністратор</v>
          </cell>
        </row>
        <row r="101">
          <cell r="D101" t="str">
            <v>Адміністративна діяльність</v>
          </cell>
        </row>
        <row r="102">
          <cell r="D102" t="str">
            <v>Адміністративна діяльність</v>
          </cell>
        </row>
        <row r="103">
          <cell r="D103" t="str">
            <v>Адміністративна діяльність</v>
          </cell>
        </row>
        <row r="104">
          <cell r="D104" t="str">
            <v>Адміністративна діяльність</v>
          </cell>
        </row>
      </sheetData>
      <sheetData sheetId="7" refreshError="1"/>
      <sheetData sheetId="8" refreshError="1"/>
      <sheetData sheetId="9" refreshError="1"/>
      <sheetData sheetId="10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  <row r="26">
          <cell r="A26" t="str">
            <v>ПП</v>
          </cell>
        </row>
      </sheetData>
      <sheetData sheetId="11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6">
          <cell r="A16" t="str">
            <v>06.05.07.</v>
          </cell>
        </row>
        <row r="17">
          <cell r="A17" t="str">
            <v>06.06.01.</v>
          </cell>
        </row>
        <row r="18">
          <cell r="A18" t="str">
            <v>06.08.04.</v>
          </cell>
        </row>
        <row r="19">
          <cell r="A19" t="str">
            <v>06.08.05.</v>
          </cell>
        </row>
        <row r="20">
          <cell r="A20" t="str">
            <v>06.08.06.</v>
          </cell>
        </row>
        <row r="21">
          <cell r="A21" t="str">
            <v>06.10.01.</v>
          </cell>
        </row>
        <row r="22">
          <cell r="A22" t="str">
            <v>08.02.03.</v>
          </cell>
        </row>
        <row r="23">
          <cell r="A23" t="str">
            <v>08.02.04.</v>
          </cell>
        </row>
        <row r="24">
          <cell r="A24" t="str">
            <v>08.03.08.</v>
          </cell>
        </row>
        <row r="25">
          <cell r="A25" t="str">
            <v>09.05.01.</v>
          </cell>
        </row>
        <row r="26">
          <cell r="A26" t="str">
            <v>10.01.02.01.</v>
          </cell>
        </row>
        <row r="27">
          <cell r="A27" t="str">
            <v>10.01.02.02.</v>
          </cell>
        </row>
        <row r="28">
          <cell r="A28" t="str">
            <v>10.01.02.03.</v>
          </cell>
        </row>
        <row r="29">
          <cell r="A29" t="str">
            <v>10.05.01.</v>
          </cell>
        </row>
        <row r="30">
          <cell r="A30" t="str">
            <v>10.06.03.</v>
          </cell>
        </row>
        <row r="31">
          <cell r="A31" t="str">
            <v>10.08.01.</v>
          </cell>
        </row>
        <row r="32">
          <cell r="A32" t="str">
            <v>10.09.01.</v>
          </cell>
        </row>
        <row r="33">
          <cell r="A33" t="str">
            <v>10.10.01.</v>
          </cell>
        </row>
        <row r="34">
          <cell r="A34" t="str">
            <v>10.12.01.</v>
          </cell>
        </row>
        <row r="35">
          <cell r="A35" t="str">
            <v>11.02.01.</v>
          </cell>
        </row>
        <row r="36">
          <cell r="A36" t="str">
            <v>11.02.05.</v>
          </cell>
        </row>
        <row r="37">
          <cell r="A37" t="str">
            <v>13.01.06.</v>
          </cell>
        </row>
        <row r="38">
          <cell r="A38" t="str">
            <v>13.01.07.</v>
          </cell>
        </row>
        <row r="39">
          <cell r="A39" t="str">
            <v>13.02.01.</v>
          </cell>
        </row>
        <row r="40">
          <cell r="A40" t="str">
            <v>ПП</v>
          </cell>
        </row>
        <row r="41">
          <cell r="A41" t="str">
            <v>АВ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 refreshError="1">
        <row r="6">
          <cell r="B6" t="str">
            <v>Керівник Велижанін В. В. 3% / Левчук І.Ю.</v>
          </cell>
        </row>
        <row r="7">
          <cell r="B7" t="str">
            <v>Керівник Велижанін В. В. 47% / Левчук І.Ю.</v>
          </cell>
        </row>
        <row r="8">
          <cell r="B8" t="str">
            <v>Керівник Велижанін В. В. 40% / Левчук І.Ю.</v>
          </cell>
        </row>
        <row r="9">
          <cell r="B9" t="str">
            <v>Керівник Велижанін В. В.  10% / Левчук І.Ю.</v>
          </cell>
        </row>
        <row r="10">
          <cell r="B10" t="str">
            <v>Бухгалтер Малованюк Ю. В.   4%</v>
          </cell>
        </row>
        <row r="11">
          <cell r="B11" t="str">
            <v>Бухгалтер Малованюк Ю. В.   52%</v>
          </cell>
        </row>
        <row r="12">
          <cell r="B12" t="str">
            <v>Бухгалтер Малованюк Ю. В.   30%</v>
          </cell>
        </row>
        <row r="13">
          <cell r="B13" t="str">
            <v>Бухгалтер Малованюк Ю. В.   11%</v>
          </cell>
        </row>
        <row r="14">
          <cell r="B14" t="str">
            <v>Документатор Мигирюк Л.О.  3% / Волошенко О.Ю.</v>
          </cell>
        </row>
        <row r="15">
          <cell r="B15" t="str">
            <v>Документатор Мигирюк Л.О.  38% / Волошенко О.Ю.</v>
          </cell>
        </row>
        <row r="16">
          <cell r="B16" t="str">
            <v>Соцпрацівник Мигирюк В. В.   50% / Велижанін В. В.</v>
          </cell>
        </row>
        <row r="17">
          <cell r="B17" t="str">
            <v>Документатор Мигирюк Л.О.  20%  / Волошенко О.Ю.</v>
          </cell>
        </row>
        <row r="18">
          <cell r="B18" t="str">
            <v>Документатор Мигирюк Л.О.  14% / Волошенко О.Ю.</v>
          </cell>
        </row>
        <row r="19">
          <cell r="B19" t="str">
            <v>Соцпрацівник реабілітолог  Горянін І. І.  50%</v>
          </cell>
        </row>
        <row r="20">
          <cell r="B20" t="str">
            <v>Соцпрацівник  Берладин Т. В.  100%</v>
          </cell>
        </row>
        <row r="21">
          <cell r="B21" t="str">
            <v>Соцпрацівник "рівний-рівному" Вирлан В. В.  50% / Мензак Є.Є.</v>
          </cell>
        </row>
        <row r="22">
          <cell r="B22" t="str">
            <v>Нарахування на зарплату, 36,76%</v>
          </cell>
        </row>
        <row r="23">
          <cell r="B23" t="str">
            <v>Нарахування на зарплату, 36,76%</v>
          </cell>
        </row>
        <row r="24">
          <cell r="B24" t="str">
            <v>Соцпрацівник-психолог Никифорук І. О. 100%</v>
          </cell>
        </row>
        <row r="25">
          <cell r="B25" t="str">
            <v>Нарахування на зарплату, 36,76%</v>
          </cell>
        </row>
        <row r="26">
          <cell r="B26" t="str">
            <v>Нарахування на зарплату, 36,76%</v>
          </cell>
        </row>
        <row r="27">
          <cell r="B27" t="str">
            <v>Нарахування на зарплату, 7,56%</v>
          </cell>
        </row>
        <row r="28">
          <cell r="B28" t="str">
            <v>Нарахування на зарплату, 7,56%</v>
          </cell>
        </row>
        <row r="29">
          <cell r="B29" t="str">
            <v>Нарахування на зарплату, 7,56%</v>
          </cell>
        </row>
        <row r="30">
          <cell r="B30" t="str">
            <v>Нарахування на зарплату, 7,56%</v>
          </cell>
        </row>
        <row r="31">
          <cell r="B31" t="str">
            <v>Медсестра Опаець К.В.  15%</v>
          </cell>
        </row>
        <row r="32">
          <cell r="B32" t="str">
            <v>Педіатр Юдицький В.В. 15%</v>
          </cell>
        </row>
        <row r="33">
          <cell r="B33" t="str">
            <v>Консультант-інфекціоніст Крішу В. Д. 15%</v>
          </cell>
        </row>
        <row r="34">
          <cell r="B34" t="str">
            <v>Нарахування на гонорари, 35,4%</v>
          </cell>
        </row>
        <row r="35">
          <cell r="B35" t="str">
            <v>Нарахування на гонорари, 35,4%</v>
          </cell>
        </row>
        <row r="36">
          <cell r="B36" t="str">
            <v>Нарахування на гонорари, 35,4%</v>
          </cell>
        </row>
        <row r="37">
          <cell r="B37" t="str">
            <v>Заправка тонера</v>
          </cell>
        </row>
        <row r="38">
          <cell r="B38" t="str">
            <v>Ремонт комп'ютера</v>
          </cell>
        </row>
        <row r="39">
          <cell r="B39" t="str">
            <v>Ремонт приміщення (внутрішні двері, лінолеум)</v>
          </cell>
        </row>
        <row r="40">
          <cell r="B40" t="str">
            <v xml:space="preserve">Харчовий пакет (1пакет X 50 грн.) за потребою,  5 осіб раз на квартал </v>
          </cell>
        </row>
        <row r="41">
          <cell r="B41" t="str">
            <v xml:space="preserve">Буфетне обслуговування груп самодопомоги                          (10 клієнтів X 4 грн.)   4 групи на місяць    </v>
          </cell>
        </row>
        <row r="42">
          <cell r="B42" t="str">
            <v xml:space="preserve">Клуб вихідного дня (1 клієнтів X 15 грн) 20 осіб за квартал </v>
          </cell>
        </row>
        <row r="43">
          <cell r="B43" t="str">
            <v xml:space="preserve">Організація та проведення дитячого дозвілля                       (1дитина x 12 грн.) 20 дітей 2 рази на півріччя  </v>
          </cell>
        </row>
        <row r="44">
          <cell r="B44" t="str">
            <v xml:space="preserve">Харчовий пакет (1 пакет X 50 грн.)  10 дітей раз на квартал </v>
          </cell>
        </row>
        <row r="45">
          <cell r="B45" t="str">
            <v xml:space="preserve">Канцелярські  товари  </v>
          </cell>
        </row>
        <row r="46">
          <cell r="B46" t="str">
            <v>Банківські витрати 1%</v>
          </cell>
        </row>
        <row r="47">
          <cell r="B47" t="str">
            <v>Банківські витрати 1%</v>
          </cell>
        </row>
        <row r="48">
          <cell r="B48" t="str">
            <v>Банківські витрати 1%</v>
          </cell>
        </row>
        <row r="49">
          <cell r="B49" t="str">
            <v>Банківські витрати 1%</v>
          </cell>
        </row>
        <row r="50">
          <cell r="B50" t="str">
            <v xml:space="preserve">Транспортні витрати (проїзд: тролейбус та маршрутки) проїздний квиток для штатних працівників.  </v>
          </cell>
        </row>
        <row r="51">
          <cell r="B51" t="str">
            <v>Транспортні витрати (таксі та маршрутки) штатні працівники, СВК № 67 дві поїздки на місяць, 150 км в одну сторону</v>
          </cell>
        </row>
        <row r="52">
          <cell r="B52" t="str">
            <v>Комунальні послуги</v>
          </cell>
        </row>
        <row r="53">
          <cell r="B53" t="str">
            <v>Комунальні послуги</v>
          </cell>
        </row>
        <row r="54">
          <cell r="B54" t="str">
            <v>Оренда офісу</v>
          </cell>
        </row>
        <row r="55">
          <cell r="B55" t="str">
            <v>Оренда офісу</v>
          </cell>
        </row>
        <row r="56">
          <cell r="B56" t="str">
            <v>Оренда офісу</v>
          </cell>
        </row>
        <row r="57">
          <cell r="B57" t="str">
            <v xml:space="preserve">Послуги зв'язку </v>
          </cell>
        </row>
        <row r="58">
          <cell r="B58" t="str">
            <v xml:space="preserve">Послуги зв'язку </v>
          </cell>
        </row>
        <row r="59">
          <cell r="B59" t="str">
            <v>Поштові витрати</v>
          </cell>
        </row>
        <row r="60">
          <cell r="B60" t="str">
            <v>Інтернет</v>
          </cell>
        </row>
        <row r="61">
          <cell r="B61" t="str">
            <v>Інтернет</v>
          </cell>
        </row>
        <row r="62">
          <cell r="B62" t="str">
            <v xml:space="preserve">Господарські витрати (туал. папір, рідке мило, засіб для миття туалетів, віник, швабра, відро, засіб для миття вікон і т.і.)  </v>
          </cell>
        </row>
        <row r="63">
          <cell r="B63" t="str">
            <v xml:space="preserve">Господарські витрати (туал. папір, рідке мило, засіб для миття туалетів, віник, швабра, відро, засіб для миття вікон і т.і.)  </v>
          </cell>
        </row>
        <row r="64">
          <cell r="B64" t="str">
            <v xml:space="preserve">Господарські витрати (туал. папір, рідке мило, засіб для миття туалетів, віник, швабра, відро, засіб для миття вікон і т.і.) 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 refreshError="1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Звіт_Гавань+ BL"/>
    </sheetNames>
    <sheetDataSet>
      <sheetData sheetId="0"/>
      <sheetData sheetId="1">
        <row r="6">
          <cell r="B6" t="str">
            <v>Координатор проекту (70%) - Селіщева І.І.</v>
          </cell>
        </row>
        <row r="7">
          <cell r="B7" t="str">
            <v>Соціальний працівник (70%) - Трошина О.Ф.</v>
          </cell>
        </row>
        <row r="8">
          <cell r="B8" t="str">
            <v>Психолог (70%) - Нестеренко Н.О.</v>
          </cell>
        </row>
        <row r="9">
          <cell r="B9" t="str">
            <v>нарахування на з/п 35,4%</v>
          </cell>
        </row>
        <row r="10">
          <cell r="B10" t="str">
            <v>Гонорар тренера по проведенню тренінга для працівників дитячих садків та шкіл по підвищенню обізнанності з питань ВІЛ/СНІД для 20 осіб</v>
          </cell>
        </row>
        <row r="11">
          <cell r="B11" t="str">
            <v>нарахування на з/п 35,4%</v>
          </cell>
        </row>
        <row r="12">
          <cell r="B12" t="str">
            <v>"Школа батьківства" канц товари; кава-паузи; для 25 осіб</v>
          </cell>
        </row>
        <row r="13">
          <cell r="B13" t="str">
            <v>Тренінг для працівників дитячих садків та шкіл по підвищенню обізнанності з питань ВІЛ/СНІД для 20 осіб ( канцелярські товари 20 осіб по 20 грн, кофе пауза 20 осіб по 20 грн, витрати на обіди 20 осіб по 50 грн)</v>
          </cell>
        </row>
        <row r="14">
          <cell r="B14" t="str">
            <v>Органiзація дiяльностi дитячого клубу, для  пiдтримки ВІЛ-позитивних дітей після розкриття ВІЛ-статусу.(АРТ-терапiя: гіпс, фарби, папір, олівці, пластилін, кольоровий папір, бісер, набір для вишивання, ляльковий театр, фломастери, папір А-1, акриловi фарб</v>
          </cell>
        </row>
        <row r="15">
          <cell r="B15" t="str">
            <v>Проведення занять з арт-терапії 2 рази на місяць (гіпс, фарби, папір, олівці, пластилін, кольоровий папір, бісер, набір для вишивання, ляльковий театр)</v>
          </cell>
        </row>
        <row r="16">
          <cell r="B16" t="str">
            <v>Діяльність груп самодопомоги</v>
          </cell>
        </row>
        <row r="17">
          <cell r="B17" t="str">
            <v>Висококалорійне дитяче харчування, молочні суміші, каші (25 дітей*11банок*54грн)</v>
          </cell>
        </row>
        <row r="18">
          <cell r="B18" t="str">
            <v>канцтовари</v>
          </cell>
        </row>
        <row r="19">
          <cell r="B19" t="str">
            <v>банківські витрати</v>
          </cell>
        </row>
        <row r="20">
          <cell r="B20" t="str">
            <v>бухгалтер (20%) Сидорова О.Є.</v>
          </cell>
        </row>
        <row r="21">
          <cell r="B21" t="str">
            <v>нарахування на з/п  бухгалтера 34.8%</v>
          </cell>
        </row>
        <row r="22">
          <cell r="B22" t="str">
            <v>поштові витрати</v>
          </cell>
        </row>
        <row r="23">
          <cell r="B23" t="str">
            <v>офісні витрати (чай, кава, одноразовий посуд, солодке, госптовари)</v>
          </cell>
        </row>
      </sheetData>
      <sheetData sheetId="2"/>
      <sheetData sheetId="3"/>
      <sheetData sheetId="4"/>
      <sheetData sheetId="5"/>
      <sheetData sheetId="6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Звіт_Гавань+ BL"/>
    </sheetNames>
    <sheetDataSet>
      <sheetData sheetId="0"/>
      <sheetData sheetId="1">
        <row r="6">
          <cell r="B6" t="str">
            <v>Координатор проекту (70%) - Селіщева І.І.</v>
          </cell>
        </row>
        <row r="7">
          <cell r="B7" t="str">
            <v>Соціальний працівник (70%) - Трошина О.Ф.</v>
          </cell>
        </row>
        <row r="8">
          <cell r="B8" t="str">
            <v>Психолог (70%) - Нестеренко Н.О.</v>
          </cell>
        </row>
        <row r="9">
          <cell r="B9" t="str">
            <v>нарахування на з/п 35,4%</v>
          </cell>
        </row>
        <row r="10">
          <cell r="B10" t="str">
            <v>Гонорар тренера по проведенню тренінга для працівників дитячих садків та шкіл по підвищенню обізнанності з питань ВІЛ/СНІД для 20 осіб</v>
          </cell>
        </row>
        <row r="11">
          <cell r="B11" t="str">
            <v>нарахування на з/п 35,4%</v>
          </cell>
        </row>
        <row r="12">
          <cell r="B12" t="str">
            <v>"Школа батьківства" канц товари; кава-паузи; для 25 осіб</v>
          </cell>
        </row>
        <row r="13">
          <cell r="B13" t="str">
            <v>Тренінг для працівників дитячих садків та шкіл по підвищенню обізнанності з питань ВІЛ/СНІД для 20 осіб ( канцелярські товари 20 осіб по 20 грн, кофе пауза 20 осіб по 20 грн, витрати на обіди 20 осіб по 50 грн)</v>
          </cell>
        </row>
        <row r="14">
          <cell r="B14" t="str">
            <v>Органiзація дiяльностi дитячого клубу, для  пiдтримки ВІЛ-позитивних дітей після розкриття ВІЛ-статусу.(АРТ-терапiя: гіпс, фарби, папір, олівці, пластилін, кольоровий папір, бісер, набір для вишивання, ляльковий театр, фломастери, папір А-1, акриловi фарб</v>
          </cell>
        </row>
        <row r="15">
          <cell r="B15" t="str">
            <v>Проведення занять з арт-терапії 2 рази на місяць (гіпс, фарби, папір, олівці, пластилін, кольоровий папір, бісер, набір для вишивання, ляльковий театр)</v>
          </cell>
        </row>
        <row r="16">
          <cell r="B16" t="str">
            <v>Діяльність груп самодопомоги</v>
          </cell>
        </row>
        <row r="17">
          <cell r="B17" t="str">
            <v>Висококалорійне дитяче харчування, молочні суміші, каші (25 дітей*11банок*54грн)</v>
          </cell>
        </row>
        <row r="18">
          <cell r="B18" t="str">
            <v>канцтовари</v>
          </cell>
        </row>
        <row r="19">
          <cell r="B19" t="str">
            <v>банківські витрати</v>
          </cell>
        </row>
        <row r="20">
          <cell r="B20" t="str">
            <v>бухгалтер (20%) Сидорова О.Є.</v>
          </cell>
        </row>
        <row r="21">
          <cell r="B21" t="str">
            <v>нарахування на з/п  бухгалтера 34.8%</v>
          </cell>
        </row>
        <row r="22">
          <cell r="B22" t="str">
            <v>поштові витрати</v>
          </cell>
        </row>
        <row r="23">
          <cell r="B23" t="str">
            <v>офісні витрати (чай, кава, одноразовий посуд, солодке, госптовари)</v>
          </cell>
        </row>
      </sheetData>
      <sheetData sheetId="2"/>
      <sheetData sheetId="3"/>
      <sheetData sheetId="4"/>
      <sheetData sheetId="5"/>
      <sheetData sheetId="6">
        <row r="2">
          <cell r="B2" t="str">
            <v>Оплата праці</v>
          </cell>
        </row>
      </sheetData>
      <sheetData sheetId="7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3.1"/>
      <sheetName val="Додаток 3.2"/>
      <sheetName val="Категорії витрат"/>
      <sheetName val="Вид діяльності"/>
    </sheetNames>
    <sheetDataSet>
      <sheetData sheetId="0"/>
      <sheetData sheetId="1"/>
      <sheetData sheetId="2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3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3.1"/>
      <sheetName val="Додаток 3.2"/>
      <sheetName val="Категорії витрат"/>
      <sheetName val="Вид діяльності"/>
    </sheetNames>
    <sheetDataSet>
      <sheetData sheetId="0"/>
      <sheetData sheetId="1"/>
      <sheetData sheetId="2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3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лінії робочого плану"/>
      <sheetName val="категорії витрат"/>
      <sheetName val="Таблиця витрат та послуг"/>
      <sheetName val="Аналіз виконання"/>
      <sheetName val="Розрахунок траншів"/>
      <sheetName val="Інвентарний лист"/>
      <sheetName val="Список операцій 1 звіт"/>
      <sheetName val="Список операцій 2 звіт "/>
      <sheetName val="Список операцій 3 звіт  "/>
      <sheetName val="Список операцій 4 звіт "/>
      <sheetName val="Контрагенти 1 звіт"/>
      <sheetName val="Контрагенти 2 звіт"/>
      <sheetName val="Контрагенти 3 звіт"/>
      <sheetName val="Контрагенти 4 зві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Оплата праці</v>
          </cell>
          <cell r="D2" t="str">
            <v>06.05.07.</v>
          </cell>
        </row>
        <row r="3">
          <cell r="B3" t="str">
            <v>Технічна допомога</v>
          </cell>
          <cell r="D3" t="str">
            <v>06.06.01.</v>
          </cell>
        </row>
        <row r="4">
          <cell r="B4" t="str">
            <v>Тренінги</v>
          </cell>
          <cell r="D4" t="str">
            <v>06.08.04.</v>
          </cell>
        </row>
        <row r="5">
          <cell r="B5" t="str">
            <v>Товари та обладнання для сфери охорони здоров'я</v>
          </cell>
          <cell r="D5" t="str">
            <v>06.08.05.</v>
          </cell>
        </row>
        <row r="6">
          <cell r="B6" t="str">
            <v>Медикаменти та фармацевтична продукція</v>
          </cell>
          <cell r="D6" t="str">
            <v>06.08.06.</v>
          </cell>
        </row>
        <row r="7">
          <cell r="B7" t="str">
            <v>Витрати на забезпечення закупівель та поставок</v>
          </cell>
          <cell r="D7" t="str">
            <v>06.10.01.</v>
          </cell>
        </row>
        <row r="8">
          <cell r="B8" t="str">
            <v>Інфраструктура та обладнання</v>
          </cell>
          <cell r="D8" t="str">
            <v>08.02.03.</v>
          </cell>
        </row>
        <row r="9">
          <cell r="B9" t="str">
            <v>Видавничі та комунікаційні витрати</v>
          </cell>
          <cell r="D9" t="str">
            <v>08.02.04.</v>
          </cell>
        </row>
        <row r="10">
          <cell r="B10" t="str">
            <v>Моніторинг та оцінка</v>
          </cell>
          <cell r="D10" t="str">
            <v>08.03.08.</v>
          </cell>
        </row>
        <row r="11">
          <cell r="B11" t="str">
            <v>Товари для підтримки життєдіяльності клієнтів/цільової групи</v>
          </cell>
          <cell r="D11" t="str">
            <v>09.05.01.</v>
          </cell>
        </row>
        <row r="12">
          <cell r="B12" t="str">
            <v>Витрати на планування та адміністрування</v>
          </cell>
          <cell r="D12" t="str">
            <v>10.01.02.01.</v>
          </cell>
        </row>
        <row r="13">
          <cell r="B13" t="str">
            <v>Витрати на підтримку діяльності організації</v>
          </cell>
          <cell r="D13" t="str">
            <v>10.01.02.02.</v>
          </cell>
        </row>
        <row r="14">
          <cell r="D14" t="str">
            <v>10.01.02.03.</v>
          </cell>
        </row>
        <row r="15">
          <cell r="D15" t="str">
            <v>10.05.01.</v>
          </cell>
        </row>
        <row r="16">
          <cell r="D16" t="str">
            <v>10.06.03.</v>
          </cell>
        </row>
        <row r="17">
          <cell r="D17" t="str">
            <v>10.08.01.</v>
          </cell>
        </row>
        <row r="18">
          <cell r="D18" t="str">
            <v>10.09.01.</v>
          </cell>
        </row>
        <row r="19">
          <cell r="D19" t="str">
            <v>10.10.01.</v>
          </cell>
        </row>
        <row r="20">
          <cell r="D20" t="str">
            <v>10.12.01.</v>
          </cell>
        </row>
        <row r="21">
          <cell r="D21" t="str">
            <v>11.02.01.</v>
          </cell>
        </row>
        <row r="22">
          <cell r="D22" t="str">
            <v>11.02.05.</v>
          </cell>
        </row>
        <row r="23">
          <cell r="D23" t="str">
            <v>13.01.06.</v>
          </cell>
        </row>
        <row r="24">
          <cell r="D24" t="str">
            <v>13.01.07.</v>
          </cell>
        </row>
        <row r="25">
          <cell r="D25" t="str">
            <v>13.02.01.</v>
          </cell>
        </row>
        <row r="26">
          <cell r="D26" t="str">
            <v>ПП</v>
          </cell>
        </row>
        <row r="27">
          <cell r="D27" t="str">
            <v>АВ</v>
          </cell>
        </row>
      </sheetData>
      <sheetData sheetId="8">
        <row r="3">
          <cell r="D3" t="str">
            <v>Консультація лікаря-інфекціоніста</v>
          </cell>
        </row>
        <row r="4">
          <cell r="D4" t="str">
            <v xml:space="preserve">Консультація лікаря-фтизіатра </v>
          </cell>
        </row>
        <row r="5">
          <cell r="D5" t="str">
            <v>Консультація соціального працівника</v>
          </cell>
        </row>
        <row r="6">
          <cell r="D6" t="str">
            <v>Консультація медичної сестри</v>
          </cell>
        </row>
        <row r="7">
          <cell r="D7" t="str">
            <v>Консультація медичної сестри</v>
          </cell>
        </row>
        <row r="8">
          <cell r="D8" t="str">
            <v xml:space="preserve">Вода питна Луга- Нова </v>
          </cell>
        </row>
        <row r="9">
          <cell r="D9" t="str">
            <v xml:space="preserve">оплата діагностики ТБ </v>
          </cell>
        </row>
        <row r="10">
          <cell r="D10" t="str">
            <v>група самодопомоги (СНІД-Центр)</v>
          </cell>
        </row>
        <row r="11">
          <cell r="D11" t="str">
            <v xml:space="preserve">група самодопомоги(м. Рубіжне) </v>
          </cell>
        </row>
        <row r="12">
          <cell r="D12" t="str">
            <v>група самодопомоги(м. Северодонецьк)</v>
          </cell>
        </row>
        <row r="13">
          <cell r="D13" t="str">
            <v>група самодопомоги(м. Лисичанськ)</v>
          </cell>
        </row>
        <row r="14">
          <cell r="D14" t="str">
            <v>група самодопомоги              (Відкрита група та група самодопомоги для дискордантних пар  у ГЦ)</v>
          </cell>
        </row>
        <row r="15">
          <cell r="D15" t="str">
            <v xml:space="preserve">культурно-масові заходи (12 зустрічей клубу сімейного відпочинку та 3 вечори відпочинку) </v>
          </cell>
        </row>
        <row r="16">
          <cell r="D16" t="str">
            <v>благодійна матеріальна допомога (Продуктові набори, СНІД-Центр)</v>
          </cell>
        </row>
        <row r="17">
          <cell r="D17" t="str">
            <v>благодійна матеріальна допомога  (Продуктові набори, Рубіжне)</v>
          </cell>
        </row>
        <row r="18">
          <cell r="D18" t="str">
            <v>благодійна матеріальна допомога (Продуктові набори, Северодонецьк)</v>
          </cell>
        </row>
        <row r="19">
          <cell r="D19" t="str">
            <v>благодійна матеріальна допомога  (Продуктові набори, Лисичанськ)</v>
          </cell>
        </row>
        <row r="20">
          <cell r="D20" t="str">
            <v>інформаційні заняття "Особливості перебігу вагітності при ВІЛ – інфекції"</v>
          </cell>
        </row>
        <row r="21">
          <cell r="D21" t="str">
            <v>інформаційні заняття  "Догляд за дитиною у ВІЛ - позитивній родині"</v>
          </cell>
        </row>
        <row r="22">
          <cell r="D22" t="str">
            <v>інформаційні заняття "Загальні відомості про ВІЛ"</v>
          </cell>
        </row>
        <row r="23">
          <cell r="D23" t="str">
            <v>інформаційні заняття "Антиретровірусна терапія"</v>
          </cell>
        </row>
        <row r="24">
          <cell r="D24" t="str">
            <v>інформаційні заняття "Оцінка ефективності лікування ВІЛ/ СНІД"</v>
          </cell>
        </row>
        <row r="25">
          <cell r="D25" t="str">
            <v>інформаційні заняття "Вимоги до якості препаратів та побічні ефекти"</v>
          </cell>
        </row>
        <row r="26">
          <cell r="D26" t="str">
            <v>інформаційні заняття "Гепатити та ВІЛ"</v>
          </cell>
        </row>
        <row r="27">
          <cell r="D27" t="str">
            <v>інформаційні заняття "ІПСШ та безпечний секс"</v>
          </cell>
        </row>
        <row r="28">
          <cell r="D28" t="str">
            <v>інформаційні заняття "Наркотики та ВІЛ"</v>
          </cell>
        </row>
        <row r="29">
          <cell r="D29" t="str">
            <v>інформаційні заняття "Позитивна профілактика"</v>
          </cell>
        </row>
        <row r="30">
          <cell r="D30" t="str">
            <v>інформаційні заняття "Права та обов’язки ВІЛ – позитивних людей"</v>
          </cell>
        </row>
        <row r="31">
          <cell r="D31" t="str">
            <v>інформаційні заняття "Стигма"</v>
          </cell>
        </row>
        <row r="32">
          <cell r="D32" t="str">
            <v>інформаційні заняття "Рух самодопомоги ЛЖВ"</v>
          </cell>
        </row>
        <row r="33">
          <cell r="D33" t="str">
            <v>інформаційні заняття "Всеукраїнська мережа ЛЖВ"</v>
          </cell>
        </row>
        <row r="34">
          <cell r="D34" t="str">
            <v>інформаційні заняття "Як сформувати прихильність до АРТ" СНІД-Центр</v>
          </cell>
        </row>
        <row r="35">
          <cell r="D35" t="str">
            <v>інформаційні заняття "Як сформувати прихильність до АРТ" м.Рубіжне</v>
          </cell>
        </row>
        <row r="36">
          <cell r="D36" t="str">
            <v>інформаційні заняття "Як сформувати прихильність до АРТ" м.Северодонецьк</v>
          </cell>
        </row>
        <row r="37">
          <cell r="D37" t="str">
            <v>інформаційні заняття "Як сформувати прихильність до АРТ" м.Лисичанськ</v>
          </cell>
        </row>
        <row r="38">
          <cell r="D38" t="str">
            <v>інформаційні заняття "Профілактика вторинного інфікування" СНІД-Центр</v>
          </cell>
        </row>
        <row r="39">
          <cell r="D39" t="str">
            <v>інформаційні заняття "Профілактика вторинного інфікування" м. Рубіжне</v>
          </cell>
        </row>
        <row r="40">
          <cell r="D40" t="str">
            <v>інформаційні заняття "Профілактика вторинного інфікування" м.Северодонецьк</v>
          </cell>
        </row>
        <row r="41">
          <cell r="D41" t="str">
            <v>інформаційні заняття "Профілактика вторинного інфікування" м.Лисичанськ</v>
          </cell>
        </row>
        <row r="42">
          <cell r="D42" t="str">
            <v>інформаційні заняття "Опортуністичні інфекції " СНІД-Центр</v>
          </cell>
        </row>
        <row r="43">
          <cell r="D43" t="str">
            <v>інформаційні заняття "Опортуністичні інфекції "м. Рубіжне</v>
          </cell>
        </row>
        <row r="44">
          <cell r="D44" t="str">
            <v>інформаційні заняття "Опортуністичні інфекції "м.Северодонецьк</v>
          </cell>
        </row>
        <row r="45">
          <cell r="D45" t="str">
            <v>інформаційні заняття "Опортуністичні інфекції "м.Лисичанськ</v>
          </cell>
        </row>
        <row r="46">
          <cell r="D46" t="str">
            <v>інформаційні заняття «Фізіологія вагітності. Особливості харчування» м.Лисичанськ</v>
          </cell>
        </row>
        <row r="47">
          <cell r="D47" t="str">
            <v>інформаційні заняття «Підготовка до пологів» м.Лисичанськ</v>
          </cell>
        </row>
        <row r="48">
          <cell r="D48" t="str">
            <v>інформаційні заняття «Післяпологовий період» м.Лисичанськ</v>
          </cell>
        </row>
        <row r="49">
          <cell r="D49" t="str">
            <v>інформаційні заняття «Догляд за немовлям» м.Лисичанськ</v>
          </cell>
        </row>
        <row r="50">
          <cell r="D50" t="str">
            <v>культурно-масові заходи гурток "Основи компютерної грамотності "</v>
          </cell>
        </row>
        <row r="51">
          <cell r="D51" t="str">
            <v>культурно-масові заходи гурток "Підприємницька діяльність "</v>
          </cell>
        </row>
        <row r="52">
          <cell r="D52" t="str">
            <v>культурно-масові заходи (зустрічі активу ЛЖВ)</v>
          </cell>
        </row>
        <row r="53">
          <cell r="D53" t="str">
            <v>забезпечення діяльності ГЦ: буфетне обслуговування</v>
          </cell>
        </row>
        <row r="54">
          <cell r="D54" t="str">
            <v>благодійна матеріальна допомога (Контейнери для зберігання АРТ)</v>
          </cell>
        </row>
        <row r="55">
          <cell r="D55" t="str">
            <v>благодійна матеріальна допомога (акушерські або гігієнічні набори)</v>
          </cell>
        </row>
        <row r="56">
          <cell r="D56" t="str">
            <v>транспортування клієнтів(м. Рубіжне - Северодонецьк - Луганськ-Северодонецьк -Рубіжне)</v>
          </cell>
        </row>
        <row r="57">
          <cell r="D57" t="str">
            <v>транспортування клієнтів (м. Свердловськ -Краснодон- Луганськ-Краснодон-Свердловськ)</v>
          </cell>
        </row>
        <row r="58">
          <cell r="D58" t="str">
            <v>транспортування клієнтів (квитки клієнтів)</v>
          </cell>
        </row>
        <row r="59">
          <cell r="D59" t="str">
            <v>Консультація інфекціоніста</v>
          </cell>
        </row>
        <row r="60">
          <cell r="D60" t="str">
            <v>Консультація інфекціоніста</v>
          </cell>
        </row>
        <row r="61">
          <cell r="D61" t="str">
            <v>Консультація інфекціоніста</v>
          </cell>
        </row>
        <row r="62">
          <cell r="D62" t="str">
            <v>Консультація інфекціоніста</v>
          </cell>
        </row>
        <row r="63">
          <cell r="D63" t="str">
            <v>Консультація інфекціоніста</v>
          </cell>
        </row>
        <row r="64">
          <cell r="D64" t="str">
            <v>Консультація медичної сестри</v>
          </cell>
        </row>
        <row r="65">
          <cell r="D65" t="str">
            <v>Консультація медичної сестри</v>
          </cell>
        </row>
        <row r="66">
          <cell r="D66" t="str">
            <v>Консультація медичної сестри</v>
          </cell>
        </row>
        <row r="67">
          <cell r="D67" t="str">
            <v>Консультація медичної сестри</v>
          </cell>
        </row>
        <row r="68">
          <cell r="D68" t="str">
            <v>Консультація медичної сестри</v>
          </cell>
        </row>
        <row r="69">
          <cell r="D69" t="str">
            <v>Консультація нарколога</v>
          </cell>
        </row>
        <row r="70">
          <cell r="D70" t="str">
            <v>Консультація нарколога</v>
          </cell>
        </row>
        <row r="71">
          <cell r="D71" t="str">
            <v xml:space="preserve">Консультація психолога </v>
          </cell>
        </row>
        <row r="72">
          <cell r="D72" t="str">
            <v xml:space="preserve">Консультація психолога </v>
          </cell>
        </row>
        <row r="73">
          <cell r="D73" t="str">
            <v xml:space="preserve">Консультація психолога </v>
          </cell>
        </row>
        <row r="74">
          <cell r="D74" t="str">
            <v>Консультація соціального працівника</v>
          </cell>
        </row>
        <row r="75">
          <cell r="D75" t="str">
            <v>Консультація соціального працівника</v>
          </cell>
        </row>
        <row r="76">
          <cell r="D76" t="str">
            <v>Консультація соціального працівника</v>
          </cell>
        </row>
        <row r="77">
          <cell r="D77" t="str">
            <v>Консультація соціального працівника</v>
          </cell>
        </row>
        <row r="78">
          <cell r="D78" t="str">
            <v>Консультація соціального працівника</v>
          </cell>
        </row>
        <row r="79">
          <cell r="D79" t="str">
            <v>Консультація соціального працівника</v>
          </cell>
        </row>
        <row r="80">
          <cell r="D80" t="str">
            <v>Консультація соціального працівника</v>
          </cell>
        </row>
        <row r="81">
          <cell r="D81" t="str">
            <v>Консультація соціального працівника</v>
          </cell>
        </row>
        <row r="82">
          <cell r="D82" t="str">
            <v>Консультація соціального працівника</v>
          </cell>
        </row>
        <row r="83">
          <cell r="D83" t="str">
            <v>Консультація консультанта "Рівний - рівному"</v>
          </cell>
        </row>
        <row r="84">
          <cell r="D84" t="str">
            <v>Консультація консультанта "Рівний - рівному"</v>
          </cell>
        </row>
        <row r="85">
          <cell r="D85" t="str">
            <v>Консультація фтизіатра</v>
          </cell>
        </row>
        <row r="86">
          <cell r="D86" t="str">
            <v xml:space="preserve">Консультація юриста </v>
          </cell>
        </row>
        <row r="87">
          <cell r="D87" t="str">
            <v>Консультація гінеколога</v>
          </cell>
        </row>
        <row r="88">
          <cell r="D88" t="str">
            <v>благодійна матеріальна допомога (Маски одноразові)</v>
          </cell>
        </row>
        <row r="89">
          <cell r="D89" t="str">
            <v>благодійна матеріальна допомога (Перчатки медичні нестерильні)</v>
          </cell>
        </row>
        <row r="90">
          <cell r="D90" t="str">
            <v>Оренда приміщення Громадського Центру</v>
          </cell>
        </row>
        <row r="91">
          <cell r="D91" t="str">
            <v>Програмний персонал</v>
          </cell>
        </row>
        <row r="92">
          <cell r="D92" t="str">
            <v>Програмний персонал</v>
          </cell>
        </row>
        <row r="93">
          <cell r="D93" t="str">
            <v>Програмний персонал</v>
          </cell>
        </row>
        <row r="94">
          <cell r="D94" t="str">
            <v>Програмний персонал</v>
          </cell>
        </row>
        <row r="95">
          <cell r="D95" t="str">
            <v>Програмний персонал</v>
          </cell>
        </row>
        <row r="96">
          <cell r="D96" t="str">
            <v>Адміністративна діяльність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Медикаменти"/>
      <sheetName val="Категорії витрат"/>
      <sheetName val="Вид діяльності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>
        <row r="17">
          <cell r="B17" t="str">
            <v>Оплата праці</v>
          </cell>
        </row>
      </sheetData>
      <sheetData sheetId="7">
        <row r="17">
          <cell r="B17" t="str">
            <v>Оплата праці</v>
          </cell>
        </row>
        <row r="18">
          <cell r="B18" t="str">
            <v>Технічна допомога</v>
          </cell>
        </row>
        <row r="19">
          <cell r="B19" t="str">
            <v>Тренінги</v>
          </cell>
        </row>
        <row r="20">
          <cell r="B20" t="str">
            <v>Товари та обладнання для сфери охорони здоров'я</v>
          </cell>
        </row>
        <row r="21">
          <cell r="B21" t="str">
            <v>Медикаменти та фармацевтична продукція</v>
          </cell>
        </row>
        <row r="22">
          <cell r="B22" t="str">
            <v>Витрати на забезпечення закупівель та поставок</v>
          </cell>
        </row>
        <row r="23">
          <cell r="B23" t="str">
            <v>Інфраструктура та обладнання</v>
          </cell>
        </row>
        <row r="24">
          <cell r="B24" t="str">
            <v>Видавничі та комунікаційні витрати</v>
          </cell>
        </row>
        <row r="25">
          <cell r="B25" t="str">
            <v>Моніторинг та оцінка</v>
          </cell>
        </row>
        <row r="26">
          <cell r="B26" t="str">
            <v>Товари для підтримки життєдіяльності клієнтів/цільової групи</v>
          </cell>
        </row>
        <row r="27">
          <cell r="B27" t="str">
            <v>Витрати на планування та адміністрування</v>
          </cell>
        </row>
        <row r="28">
          <cell r="B28" t="str">
            <v>Витрати на підтримку діяльності організації</v>
          </cell>
        </row>
        <row r="29">
          <cell r="B29" t="str">
            <v>Діяльність суб-реципієнтів</v>
          </cell>
        </row>
      </sheetData>
      <sheetData sheetId="8">
        <row r="35">
          <cell r="A35" t="str">
            <v>6.5.7.</v>
          </cell>
        </row>
        <row r="36">
          <cell r="A36" t="str">
            <v>6.6.1.</v>
          </cell>
        </row>
        <row r="37">
          <cell r="A37" t="str">
            <v>6.7.1.</v>
          </cell>
        </row>
        <row r="38">
          <cell r="A38" t="str">
            <v>6.8.4.</v>
          </cell>
        </row>
        <row r="39">
          <cell r="A39" t="str">
            <v>6.8.5.</v>
          </cell>
        </row>
        <row r="40">
          <cell r="A40" t="str">
            <v>6.8.6.</v>
          </cell>
        </row>
        <row r="41">
          <cell r="A41" t="str">
            <v>6.10.1.</v>
          </cell>
        </row>
        <row r="42">
          <cell r="A42" t="str">
            <v>8.2.3.</v>
          </cell>
        </row>
        <row r="43">
          <cell r="A43" t="str">
            <v>8.2.4.</v>
          </cell>
        </row>
        <row r="44">
          <cell r="A44" t="str">
            <v>8.3.8.</v>
          </cell>
        </row>
        <row r="45">
          <cell r="A45" t="str">
            <v>9.5.1.</v>
          </cell>
        </row>
        <row r="46">
          <cell r="A46" t="str">
            <v>10.1.1.</v>
          </cell>
        </row>
        <row r="47">
          <cell r="A47" t="str">
            <v>10.1.1.1.</v>
          </cell>
        </row>
        <row r="48">
          <cell r="A48" t="str">
            <v>10.1.2.</v>
          </cell>
        </row>
        <row r="49">
          <cell r="A49" t="str">
            <v>10.2.1.</v>
          </cell>
        </row>
        <row r="50">
          <cell r="A50" t="str">
            <v>10.2.2.</v>
          </cell>
        </row>
        <row r="51">
          <cell r="A51" t="str">
            <v>10.4.1.</v>
          </cell>
        </row>
        <row r="52">
          <cell r="A52" t="str">
            <v>10.5.1.</v>
          </cell>
        </row>
        <row r="53">
          <cell r="A53" t="str">
            <v>10.6.1.</v>
          </cell>
        </row>
        <row r="54">
          <cell r="A54" t="str">
            <v>10.6.3.</v>
          </cell>
        </row>
        <row r="55">
          <cell r="A55" t="str">
            <v>10.6.4.</v>
          </cell>
        </row>
        <row r="56">
          <cell r="A56" t="str">
            <v>10.7.3.</v>
          </cell>
        </row>
        <row r="57">
          <cell r="A57" t="str">
            <v>10.8.1.</v>
          </cell>
        </row>
        <row r="58">
          <cell r="A58" t="str">
            <v>10.9.1.</v>
          </cell>
        </row>
        <row r="59">
          <cell r="A59" t="str">
            <v>10.10.1.</v>
          </cell>
        </row>
        <row r="60">
          <cell r="A60" t="str">
            <v>11.1.2.</v>
          </cell>
        </row>
        <row r="61">
          <cell r="A61" t="str">
            <v>11.1.3.</v>
          </cell>
        </row>
        <row r="62">
          <cell r="A62" t="str">
            <v>11.2.1.</v>
          </cell>
        </row>
        <row r="63">
          <cell r="A63" t="str">
            <v>11.2.3.</v>
          </cell>
        </row>
        <row r="64">
          <cell r="A64" t="str">
            <v>13.1.6.</v>
          </cell>
        </row>
        <row r="65">
          <cell r="A65" t="str">
            <v>13.1.7.</v>
          </cell>
        </row>
        <row r="66">
          <cell r="A66" t="str">
            <v>13.2.1.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вартості проекту"/>
      <sheetName val="Титульний лист"/>
      <sheetName val="Титульна сторінка РП+Бюджет"/>
      <sheetName val="Робочий план та бюджет детально"/>
      <sheetName val="Таблиця витрат та послуг"/>
      <sheetName val="Аналіз виконання "/>
      <sheetName val="Список операцій 1 звіт"/>
      <sheetName val="Список операцій 2 звіт "/>
      <sheetName val="Список операцій 3 звіт "/>
      <sheetName val="Список операцій 4 звіт "/>
      <sheetName val="Інвентарний лист"/>
      <sheetName val="Контрагенти 1 звіт"/>
      <sheetName val="лінії робочого плану"/>
      <sheetName val="Контрагенти 2 звіт"/>
      <sheetName val="Контрагенти 3 звіт"/>
      <sheetName val="Контрагенти 4 звіт"/>
      <sheetName val="категорії витрат"/>
      <sheetName val="Звіт_Асоціація_21століття_Херс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проведення косметичного ремонту приміщення</v>
          </cell>
        </row>
        <row r="4">
          <cell r="B4" t="str">
            <v>облаштування приміщення</v>
          </cell>
        </row>
        <row r="5">
          <cell r="B5" t="str">
            <v>облаштування приміщення</v>
          </cell>
        </row>
        <row r="6">
          <cell r="B6" t="str">
            <v>облаштування приміщення</v>
          </cell>
        </row>
        <row r="7">
          <cell r="B7" t="str">
            <v>облаштування приміщення</v>
          </cell>
        </row>
        <row r="8">
          <cell r="B8" t="str">
            <v>облаштування приміщення</v>
          </cell>
        </row>
        <row r="9">
          <cell r="B9" t="str">
            <v>облаштування приміщення</v>
          </cell>
        </row>
        <row r="10">
          <cell r="B10" t="str">
            <v>облаштування приміщення</v>
          </cell>
        </row>
        <row r="11">
          <cell r="B11" t="str">
            <v>облаштування приміщення</v>
          </cell>
        </row>
        <row r="12">
          <cell r="B12" t="str">
            <v>облаштування приміщення</v>
          </cell>
        </row>
        <row r="13">
          <cell r="B13" t="str">
            <v>облаштування приміщення</v>
          </cell>
        </row>
        <row r="14">
          <cell r="B14" t="str">
            <v>облаштування приміщення</v>
          </cell>
        </row>
        <row r="15">
          <cell r="B15" t="str">
            <v>оплата діагностики ТБ</v>
          </cell>
        </row>
        <row r="16">
          <cell r="B16" t="str">
            <v>культурно-масові заходи</v>
          </cell>
        </row>
        <row r="17">
          <cell r="B17" t="str">
            <v xml:space="preserve">благодійна матеріальна допомога </v>
          </cell>
        </row>
        <row r="18">
          <cell r="B18" t="str">
            <v xml:space="preserve">благодійна матеріальна допомога </v>
          </cell>
        </row>
        <row r="19">
          <cell r="B19" t="str">
            <v xml:space="preserve">благодійна матеріальна допомога </v>
          </cell>
        </row>
        <row r="20">
          <cell r="B20" t="str">
            <v>транспортування біоматеріалів</v>
          </cell>
        </row>
        <row r="21">
          <cell r="B21" t="str">
            <v>консультація медичної сестри</v>
          </cell>
        </row>
        <row r="22">
          <cell r="B22" t="str">
            <v>консультація педіатра</v>
          </cell>
        </row>
        <row r="23">
          <cell r="B23" t="str">
            <v xml:space="preserve">консультація психолога </v>
          </cell>
        </row>
        <row r="24">
          <cell r="B24" t="str">
            <v>консультація соціального працівника</v>
          </cell>
        </row>
        <row r="25">
          <cell r="B25" t="str">
            <v xml:space="preserve">благодійна матеріальна допомога </v>
          </cell>
        </row>
        <row r="26">
          <cell r="B26" t="str">
            <v xml:space="preserve">благодійна матеріальна допомога </v>
          </cell>
        </row>
        <row r="27">
          <cell r="B27" t="str">
            <v xml:space="preserve">благодійна матеріальна допомога </v>
          </cell>
        </row>
        <row r="28">
          <cell r="B28" t="str">
            <v xml:space="preserve">благодійна матеріальна допомога </v>
          </cell>
        </row>
        <row r="29">
          <cell r="B29" t="str">
            <v xml:space="preserve">група психологічної підтримки/ самодопомоги </v>
          </cell>
        </row>
        <row r="30">
          <cell r="B30" t="str">
            <v xml:space="preserve">закупівля телевізору та DVD- плеєра </v>
          </cell>
        </row>
        <row r="31">
          <cell r="B31" t="str">
            <v>доставка персоналу в заклад (колонії)</v>
          </cell>
        </row>
        <row r="32">
          <cell r="B32" t="str">
            <v>доставка гігієнічних наборів</v>
          </cell>
        </row>
        <row r="33">
          <cell r="B33" t="str">
            <v>забір і транспортування біоматеріалів</v>
          </cell>
        </row>
        <row r="34">
          <cell r="B34" t="str">
            <v>інформаційні заняття</v>
          </cell>
        </row>
        <row r="35">
          <cell r="B35" t="str">
            <v xml:space="preserve">організація та проведення заходів дозвілля  </v>
          </cell>
        </row>
        <row r="36">
          <cell r="B36" t="str">
            <v>консультація інфекціоніста</v>
          </cell>
        </row>
        <row r="37">
          <cell r="B37" t="str">
            <v>консультація медичної сестри</v>
          </cell>
        </row>
        <row r="38">
          <cell r="B38" t="str">
            <v>консультація соціального працівника</v>
          </cell>
        </row>
        <row r="39">
          <cell r="B39" t="str">
            <v xml:space="preserve">група самодопомоги </v>
          </cell>
        </row>
        <row r="40">
          <cell r="B40" t="str">
            <v xml:space="preserve">заходи дозвілля </v>
          </cell>
        </row>
        <row r="41">
          <cell r="B41" t="str">
            <v xml:space="preserve">благодійна матеріальна допомога </v>
          </cell>
        </row>
        <row r="42">
          <cell r="B42" t="str">
            <v xml:space="preserve">благодійна матеріальна допомога </v>
          </cell>
        </row>
        <row r="43">
          <cell r="B43" t="str">
            <v xml:space="preserve">благодійна матеріальна допомога </v>
          </cell>
        </row>
        <row r="44">
          <cell r="B44" t="str">
            <v>інформаційні заняття</v>
          </cell>
        </row>
        <row r="45">
          <cell r="B45" t="str">
            <v>інформаційні заняття</v>
          </cell>
        </row>
        <row r="46">
          <cell r="B46" t="str">
            <v>консультація інфекціоніста</v>
          </cell>
        </row>
        <row r="47">
          <cell r="B47" t="str">
            <v>консультація інфекціоніста</v>
          </cell>
        </row>
        <row r="48">
          <cell r="B48" t="str">
            <v>консультація медичної сестри</v>
          </cell>
        </row>
        <row r="49">
          <cell r="B49" t="str">
            <v>консультація медичної сестри</v>
          </cell>
        </row>
        <row r="50">
          <cell r="B50" t="str">
            <v>консультація гінеколога</v>
          </cell>
        </row>
        <row r="51">
          <cell r="B51" t="str">
            <v xml:space="preserve">консультація психолога </v>
          </cell>
        </row>
        <row r="52">
          <cell r="B52" t="str">
            <v>консультація соціального працівника</v>
          </cell>
        </row>
        <row r="53">
          <cell r="B53" t="str">
            <v>консультація соціального працівника</v>
          </cell>
        </row>
        <row r="54">
          <cell r="B54" t="str">
            <v>консультація соціального працівника</v>
          </cell>
        </row>
        <row r="55">
          <cell r="B55" t="str">
            <v>консультація соціального працівника</v>
          </cell>
        </row>
        <row r="56">
          <cell r="B56" t="str">
            <v>консультація фтизіатра</v>
          </cell>
        </row>
        <row r="57">
          <cell r="B57" t="str">
            <v xml:space="preserve">консультація юриста </v>
          </cell>
        </row>
        <row r="58">
          <cell r="B58" t="str">
            <v>Програмний персонал</v>
          </cell>
        </row>
        <row r="59">
          <cell r="B59" t="str">
            <v>Програмний персонал</v>
          </cell>
        </row>
        <row r="60">
          <cell r="B60" t="str">
            <v>Програмний персонал</v>
          </cell>
        </row>
        <row r="61">
          <cell r="B61" t="str">
            <v>Програмний персонал</v>
          </cell>
        </row>
        <row r="62">
          <cell r="B62" t="str">
            <v>Адміністративна діяльність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06.05.07.</v>
          </cell>
        </row>
      </sheetData>
      <sheetData sheetId="16"/>
      <sheetData sheetId="17"/>
      <sheetData sheetId="18"/>
      <sheetData sheetId="19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9">
          <cell r="C19" t="str">
            <v>06.05.07.</v>
          </cell>
        </row>
        <row r="20">
          <cell r="C20" t="str">
            <v>06.06.01.</v>
          </cell>
        </row>
        <row r="21">
          <cell r="C21" t="str">
            <v>06.08.04.</v>
          </cell>
        </row>
        <row r="22">
          <cell r="C22" t="str">
            <v>06.08.05.</v>
          </cell>
        </row>
        <row r="23">
          <cell r="C23" t="str">
            <v>06.08.06.</v>
          </cell>
        </row>
        <row r="24">
          <cell r="C24" t="str">
            <v>06.10.01.</v>
          </cell>
        </row>
        <row r="25">
          <cell r="C25" t="str">
            <v>08.02.03.</v>
          </cell>
        </row>
        <row r="26">
          <cell r="C26" t="str">
            <v>08.02.04.</v>
          </cell>
        </row>
        <row r="27">
          <cell r="C27" t="str">
            <v>08.03.08.</v>
          </cell>
        </row>
        <row r="28">
          <cell r="C28" t="str">
            <v>09.05.01.</v>
          </cell>
        </row>
        <row r="29">
          <cell r="C29" t="str">
            <v>10.01.02.01.</v>
          </cell>
        </row>
        <row r="30">
          <cell r="C30" t="str">
            <v>10.01.02.02.</v>
          </cell>
        </row>
        <row r="31">
          <cell r="C31" t="str">
            <v>10.01.02.03.</v>
          </cell>
        </row>
        <row r="32">
          <cell r="C32" t="str">
            <v>10.05.01.</v>
          </cell>
        </row>
        <row r="33">
          <cell r="C33" t="str">
            <v>10.06.03.</v>
          </cell>
        </row>
        <row r="34">
          <cell r="C34" t="str">
            <v>10.08.01.</v>
          </cell>
        </row>
        <row r="35">
          <cell r="C35" t="str">
            <v>10.09.01.</v>
          </cell>
        </row>
        <row r="36">
          <cell r="C36" t="str">
            <v>10.10.01.</v>
          </cell>
        </row>
        <row r="37">
          <cell r="C37" t="str">
            <v>10.12.01.</v>
          </cell>
        </row>
        <row r="38">
          <cell r="C38" t="str">
            <v>11.02.01.</v>
          </cell>
        </row>
        <row r="39">
          <cell r="C39" t="str">
            <v>11.02.05.</v>
          </cell>
        </row>
        <row r="40">
          <cell r="C40" t="str">
            <v>13.01.06.</v>
          </cell>
        </row>
        <row r="41">
          <cell r="C41" t="str">
            <v>13.01.07.</v>
          </cell>
        </row>
        <row r="42">
          <cell r="C42" t="str">
            <v>13.02.01.</v>
          </cell>
        </row>
        <row r="43">
          <cell r="C43" t="str">
            <v>ПП</v>
          </cell>
        </row>
        <row r="44">
          <cell r="C44" t="str">
            <v>АВ</v>
          </cell>
        </row>
      </sheetData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вартості проекту"/>
      <sheetName val="Титульний лист"/>
      <sheetName val="Титульна сторінка РП+Бюджет"/>
      <sheetName val="Робочий план та бюджет детально"/>
      <sheetName val="Таблиця витрат та послуг"/>
      <sheetName val="Аналіз виконання "/>
      <sheetName val="Список операцій 1 звіт"/>
      <sheetName val="Список операцій 2 звіт "/>
      <sheetName val="Список операцій 3 звіт "/>
      <sheetName val="Список операцій 4 звіт "/>
      <sheetName val="Інвентарний лист"/>
      <sheetName val="Контрагенти 1 звіт"/>
      <sheetName val="лінії робочого плану"/>
      <sheetName val="Контрагенти 2 звіт"/>
      <sheetName val="Контрагенти 3 звіт"/>
      <sheetName val="Контрагенти 4 звіт"/>
      <sheetName val="категорії ви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 refreshError="1"/>
      <sheetData sheetId="14" refreshError="1"/>
      <sheetData sheetId="15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  <row r="26">
          <cell r="A26" t="str">
            <v>ПП</v>
          </cell>
        </row>
        <row r="27">
          <cell r="A27" t="str">
            <v>АВ</v>
          </cell>
        </row>
      </sheetData>
      <sheetData sheetId="16" refreshError="1"/>
      <sheetData sheetId="17" refreshError="1"/>
      <sheetData sheetId="18" refreshError="1"/>
      <sheetData sheetId="19" refreshError="1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9">
          <cell r="C19" t="str">
            <v>06.05.07.</v>
          </cell>
        </row>
        <row r="20">
          <cell r="C20" t="str">
            <v>06.06.01.</v>
          </cell>
        </row>
        <row r="21">
          <cell r="C21" t="str">
            <v>06.08.04.</v>
          </cell>
        </row>
        <row r="22">
          <cell r="C22" t="str">
            <v>06.08.05.</v>
          </cell>
        </row>
        <row r="23">
          <cell r="C23" t="str">
            <v>06.08.06.</v>
          </cell>
        </row>
        <row r="24">
          <cell r="C24" t="str">
            <v>06.10.01.</v>
          </cell>
        </row>
        <row r="25">
          <cell r="C25" t="str">
            <v>08.02.03.</v>
          </cell>
        </row>
        <row r="26">
          <cell r="C26" t="str">
            <v>08.02.04.</v>
          </cell>
        </row>
        <row r="27">
          <cell r="C27" t="str">
            <v>08.03.08.</v>
          </cell>
        </row>
        <row r="28">
          <cell r="C28" t="str">
            <v>09.05.01.</v>
          </cell>
        </row>
        <row r="29">
          <cell r="C29" t="str">
            <v>10.01.02.01.</v>
          </cell>
        </row>
        <row r="30">
          <cell r="C30" t="str">
            <v>10.01.02.02.</v>
          </cell>
        </row>
        <row r="31">
          <cell r="C31" t="str">
            <v>10.01.02.03.</v>
          </cell>
        </row>
        <row r="32">
          <cell r="C32" t="str">
            <v>10.05.01.</v>
          </cell>
        </row>
        <row r="33">
          <cell r="C33" t="str">
            <v>10.06.03.</v>
          </cell>
        </row>
        <row r="34">
          <cell r="C34" t="str">
            <v>10.08.01.</v>
          </cell>
        </row>
        <row r="35">
          <cell r="C35" t="str">
            <v>10.09.01.</v>
          </cell>
        </row>
        <row r="36">
          <cell r="C36" t="str">
            <v>10.10.01.</v>
          </cell>
        </row>
        <row r="37">
          <cell r="C37" t="str">
            <v>10.12.01.</v>
          </cell>
        </row>
        <row r="38">
          <cell r="C38" t="str">
            <v>11.02.01.</v>
          </cell>
        </row>
        <row r="39">
          <cell r="C39" t="str">
            <v>11.02.05.</v>
          </cell>
        </row>
        <row r="40">
          <cell r="C40" t="str">
            <v>13.01.06.</v>
          </cell>
        </row>
        <row r="41">
          <cell r="C41" t="str">
            <v>13.01.07.</v>
          </cell>
        </row>
        <row r="42">
          <cell r="C42" t="str">
            <v>13.02.01.</v>
          </cell>
        </row>
        <row r="43">
          <cell r="C43" t="str">
            <v>ПП</v>
          </cell>
        </row>
        <row r="44">
          <cell r="C44" t="str">
            <v>АВ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Лист1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>
        <row r="6">
          <cell r="B6" t="str">
            <v>Двері металеві, короб дверний (1,4 м2)</v>
          </cell>
        </row>
        <row r="7">
          <cell r="B7" t="str">
            <v>Двері металеві, короб дверний  (1,8 м2)</v>
          </cell>
        </row>
        <row r="8">
          <cell r="B8" t="str">
            <v>Двері внутрішні, короб дверний  (7,2 м2)</v>
          </cell>
        </row>
        <row r="9">
          <cell r="B9" t="str">
            <v>Двері внутрішні, короб дверний (4,02 м2)</v>
          </cell>
        </row>
        <row r="10">
          <cell r="B10" t="str">
            <v>Плитка керамічна</v>
          </cell>
        </row>
        <row r="11">
          <cell r="B11" t="str">
            <v>Раковина з кріпленням і сифонами, ревізії для раковин</v>
          </cell>
        </row>
        <row r="12">
          <cell r="B12" t="str">
            <v>Кран-змішувач</v>
          </cell>
        </row>
        <row r="13">
          <cell r="B13" t="str">
            <v>Лінолеум полівінілхлоридний, товщина 3,6мм</v>
          </cell>
        </row>
        <row r="14">
          <cell r="B14" t="str">
            <v>Будівельні матеріали, вироби (піна монтажна, болти будівельні, скобяні вироби, профіль, кут, тощо)</v>
          </cell>
        </row>
        <row r="15">
          <cell r="B15" t="str">
            <v>Оплата будівельних робіт (демонтаж, монтаж, стяжка, заміна лінолеуму)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8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код бюджета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/>
      <sheetData sheetId="3">
        <row r="4">
          <cell r="B4" t="str">
            <v>Оплата праці</v>
          </cell>
        </row>
        <row r="5">
          <cell r="B5" t="str">
            <v>Технічна допомога</v>
          </cell>
        </row>
        <row r="6">
          <cell r="B6" t="str">
            <v>Тренінги</v>
          </cell>
        </row>
        <row r="7">
          <cell r="B7" t="str">
            <v>Товари та обладнання для сфери охорони здоров'я</v>
          </cell>
        </row>
        <row r="8">
          <cell r="B8" t="str">
            <v>Медикаменти та фармацевтична продукція</v>
          </cell>
        </row>
        <row r="9">
          <cell r="B9" t="str">
            <v>Витрати на забезпечення закупівель та поставок</v>
          </cell>
        </row>
        <row r="10">
          <cell r="B10" t="str">
            <v>Інфраструктура та інше обладнання</v>
          </cell>
        </row>
        <row r="11">
          <cell r="B11" t="str">
            <v>Видавничі та комунікаційні витрати</v>
          </cell>
        </row>
        <row r="12">
          <cell r="B12" t="str">
            <v>Моніторинг та оцінка</v>
          </cell>
        </row>
        <row r="13">
          <cell r="B13" t="str">
            <v>Товари для підтримки життєдіяльності клієнтів/цільової групи</v>
          </cell>
        </row>
        <row r="14">
          <cell r="B14" t="str">
            <v>Витрати на планування та адміністрування</v>
          </cell>
        </row>
        <row r="15">
          <cell r="B15" t="str">
            <v>Витрати на підтримку діяльності організації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код бюджета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/>
      <sheetData sheetId="3">
        <row r="4">
          <cell r="B4" t="str">
            <v>Оплата праці</v>
          </cell>
        </row>
        <row r="5">
          <cell r="B5" t="str">
            <v>Технічна допомога</v>
          </cell>
        </row>
        <row r="6">
          <cell r="B6" t="str">
            <v>Тренінги</v>
          </cell>
        </row>
        <row r="7">
          <cell r="B7" t="str">
            <v>Товари та обладнання для сфери охорони здоров'я</v>
          </cell>
        </row>
        <row r="8">
          <cell r="B8" t="str">
            <v>Медикаменти та фармацевтична продукція</v>
          </cell>
        </row>
        <row r="9">
          <cell r="B9" t="str">
            <v>Витрати на забезпечення закупівель та поставок</v>
          </cell>
        </row>
        <row r="10">
          <cell r="B10" t="str">
            <v>Інфраструктура та інше обладнання</v>
          </cell>
        </row>
        <row r="11">
          <cell r="B11" t="str">
            <v>Видавничі та комунікаційні витрати</v>
          </cell>
        </row>
        <row r="12">
          <cell r="B12" t="str">
            <v>Моніторинг та оцінка</v>
          </cell>
        </row>
        <row r="13">
          <cell r="B13" t="str">
            <v>Товари для підтримки життєдіяльності клієнтів/цільової групи</v>
          </cell>
        </row>
        <row r="14">
          <cell r="B14" t="str">
            <v>Витрати на планування та адміністрування</v>
          </cell>
        </row>
        <row r="15">
          <cell r="B15" t="str">
            <v>Витрати на підтримку діяльності організації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код бюджета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/>
      <sheetData sheetId="1"/>
      <sheetData sheetId="2"/>
      <sheetData sheetId="3">
        <row r="4">
          <cell r="B4" t="str">
            <v>Оплата праці</v>
          </cell>
        </row>
        <row r="5">
          <cell r="B5" t="str">
            <v>Технічна допомога</v>
          </cell>
        </row>
        <row r="6">
          <cell r="B6" t="str">
            <v>Тренінги</v>
          </cell>
        </row>
        <row r="7">
          <cell r="B7" t="str">
            <v>Товари та обладнання для сфери охорони здоров'я</v>
          </cell>
        </row>
        <row r="8">
          <cell r="B8" t="str">
            <v>Медикаменти та фармацевтична продукція</v>
          </cell>
        </row>
        <row r="9">
          <cell r="B9" t="str">
            <v>Витрати на забезпечення закупівель та поставок</v>
          </cell>
        </row>
        <row r="10">
          <cell r="B10" t="str">
            <v>Інфраструктура та інше обладнання</v>
          </cell>
        </row>
        <row r="11">
          <cell r="B11" t="str">
            <v>Видавничі та комунікаційні витрати</v>
          </cell>
        </row>
        <row r="12">
          <cell r="B12" t="str">
            <v>Моніторинг та оцінка</v>
          </cell>
        </row>
        <row r="13">
          <cell r="B13" t="str">
            <v>Товари для підтримки життєдіяльності клієнтів/цільової групи</v>
          </cell>
        </row>
        <row r="14">
          <cell r="B14" t="str">
            <v>Витрати на планування та адміністрування</v>
          </cell>
        </row>
        <row r="15">
          <cell r="B15" t="str">
            <v>Витрати на підтримку діяльності організації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вартості проекту"/>
      <sheetName val="Титульна сторінка РП+Бюджет"/>
      <sheetName val="Робочий план та бюджет_детально"/>
      <sheetName val="лінії робочого плану"/>
      <sheetName val="категорії витрат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  <row r="26">
          <cell r="A26" t="str">
            <v>ПП</v>
          </cell>
        </row>
        <row r="27">
          <cell r="A27" t="str">
            <v>АВ</v>
          </cell>
        </row>
      </sheetData>
      <sheetData sheetId="7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Розрахунок траншів"/>
      <sheetName val="Титульна сторінка РП+Бюджет"/>
      <sheetName val="Робочий план та бюджет_детально"/>
      <sheetName val="розрахунок клієнтів_послуг"/>
      <sheetName val="лінії робочого плану"/>
      <sheetName val="категорії витр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  <row r="26">
          <cell r="A26" t="str">
            <v>ПП</v>
          </cell>
        </row>
        <row r="27">
          <cell r="A27" t="str">
            <v>АВ</v>
          </cell>
        </row>
      </sheetData>
      <sheetData sheetId="8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Медикаменти"/>
      <sheetName val="Категорії витрат"/>
      <sheetName val="Вид діяльності"/>
    </sheetNames>
    <sheetDataSet>
      <sheetData sheetId="0" refreshError="1"/>
      <sheetData sheetId="1">
        <row r="6">
          <cell r="B6" t="str">
            <v>Керівник проекту Котик О. С. 10% зайнятості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B16" t="str">
            <v>Оплата праці</v>
          </cell>
        </row>
        <row r="17">
          <cell r="B17" t="str">
            <v>Технічна допомога</v>
          </cell>
        </row>
        <row r="18">
          <cell r="B18" t="str">
            <v>Тренінги</v>
          </cell>
        </row>
        <row r="19">
          <cell r="B19" t="str">
            <v>Товари та обладнання для сфери охорони здоров'я</v>
          </cell>
        </row>
        <row r="20">
          <cell r="B20" t="str">
            <v>Медикаменти та фармацевтична продукція</v>
          </cell>
        </row>
        <row r="21">
          <cell r="B21" t="str">
            <v>Витрати на забезпечення закупівель та поставок</v>
          </cell>
        </row>
        <row r="22">
          <cell r="B22" t="str">
            <v>Інфраструктура та обладнання</v>
          </cell>
        </row>
        <row r="23">
          <cell r="B23" t="str">
            <v>Видавничі та комунікаційні витрати</v>
          </cell>
        </row>
        <row r="24">
          <cell r="B24" t="str">
            <v>Моніторинг та оцінка</v>
          </cell>
        </row>
        <row r="25">
          <cell r="B25" t="str">
            <v>Товари для підтримки життєдіяльності клієнтів/цільової групи</v>
          </cell>
        </row>
        <row r="26">
          <cell r="B26" t="str">
            <v>Витрати на планування та адміністрування</v>
          </cell>
        </row>
        <row r="27">
          <cell r="B27" t="str">
            <v>Витрати на підтримку діяльності організації</v>
          </cell>
        </row>
      </sheetData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  <sheetName val="Медикаменти"/>
      <sheetName val="Категорії витрат"/>
      <sheetName val="Вид діяльності"/>
    </sheetNames>
    <sheetDataSet>
      <sheetData sheetId="0" refreshError="1"/>
      <sheetData sheetId="1">
        <row r="6">
          <cell r="B6" t="str">
            <v>Керівник проекту Котик О. С. 10% зайнятості</v>
          </cell>
        </row>
        <row r="7">
          <cell r="B7" t="str">
            <v>Керівник проекту Котик О. С. 10 % зайнятості</v>
          </cell>
        </row>
        <row r="8">
          <cell r="B8" t="str">
            <v>Бухгалтер проекту Колощук Н. М. 12 % зайнятості</v>
          </cell>
        </row>
        <row r="9">
          <cell r="B9" t="str">
            <v>Бухгалтер проекту Колощук Н. М. 12 % зайнятості</v>
          </cell>
        </row>
        <row r="10">
          <cell r="B10" t="str">
            <v>Нарахування на ФОП 36,76%</v>
          </cell>
        </row>
        <row r="11">
          <cell r="B11" t="str">
            <v>Нарахування на ФОП 36,76%</v>
          </cell>
        </row>
        <row r="12">
          <cell r="B12" t="str">
            <v>Соціальний працівник Темюк Б. І. 40% зайнятості</v>
          </cell>
        </row>
        <row r="13">
          <cell r="B13" t="str">
            <v>Соціальний працівник Худайбергенова Д. П. 40% зайнятості</v>
          </cell>
        </row>
        <row r="14">
          <cell r="B14" t="str">
            <v>Нарахування на гонорар - 35,4%</v>
          </cell>
        </row>
        <row r="15">
          <cell r="B15" t="str">
            <v>Нарахування на гонорар - 35,4%</v>
          </cell>
        </row>
        <row r="16">
          <cell r="B16" t="str">
            <v>Оргтехніка (монітор, системний блок, принтер)</v>
          </cell>
        </row>
        <row r="17">
          <cell r="B17" t="str">
            <v xml:space="preserve">Продукти для груп самодопомоги (чай, кава, цукор, солодощі) (4 групи в місяць, вартість одної 25грн.) </v>
          </cell>
        </row>
        <row r="18">
          <cell r="B18" t="str">
            <v>Продукти для груп самодопомоги для ув'язнених (чай, кава, цукор, солодощі) (2 групи на місяць, вартість одної 18,19грн.)</v>
          </cell>
        </row>
        <row r="19">
          <cell r="B19" t="str">
            <v xml:space="preserve">Канцелярські товари для проведення груп самодопомоги (4 групи в місяць, вартість одної 6,14 грн.) </v>
          </cell>
        </row>
        <row r="20">
          <cell r="B20" t="str">
            <v>Канцелярські товари для проведення груп самодопомоги для ув'язнених (2 групи на місяць, вартість одної 9,10 грн.)</v>
          </cell>
        </row>
        <row r="21">
          <cell r="B21" t="str">
            <v>Гігієнічні набори (одноразові станки, зубна щітка, мило,) 25шт.</v>
          </cell>
        </row>
        <row r="22">
          <cell r="B22" t="str">
            <v>Банківські послуги</v>
          </cell>
        </row>
        <row r="23">
          <cell r="B23" t="str">
            <v>Банківські послуги</v>
          </cell>
        </row>
        <row r="24">
          <cell r="B24" t="str">
            <v>Господарчі товари для функціонування організації</v>
          </cell>
        </row>
        <row r="25">
          <cell r="B25" t="str">
            <v>Комунальні послуги</v>
          </cell>
        </row>
        <row r="26">
          <cell r="B26" t="str">
            <v>Оренда офісу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B16" t="str">
            <v>Оплата праці</v>
          </cell>
        </row>
        <row r="17">
          <cell r="B17" t="str">
            <v>Технічна допомога</v>
          </cell>
        </row>
        <row r="18">
          <cell r="B18" t="str">
            <v>Тренінги</v>
          </cell>
        </row>
        <row r="19">
          <cell r="B19" t="str">
            <v>Товари та обладнання для сфери охорони здоров'я</v>
          </cell>
        </row>
        <row r="20">
          <cell r="B20" t="str">
            <v>Медикаменти та фармацевтична продукція</v>
          </cell>
        </row>
        <row r="21">
          <cell r="B21" t="str">
            <v>Витрати на забезпечення закупівель та поставок</v>
          </cell>
        </row>
        <row r="22">
          <cell r="B22" t="str">
            <v>Інфраструктура та обладнання</v>
          </cell>
        </row>
        <row r="23">
          <cell r="B23" t="str">
            <v>Видавничі та комунікаційні витрати</v>
          </cell>
        </row>
        <row r="24">
          <cell r="B24" t="str">
            <v>Моніторинг та оцінка</v>
          </cell>
        </row>
        <row r="25">
          <cell r="B25" t="str">
            <v>Товари для підтримки життєдіяльності клієнтів/цільової групи</v>
          </cell>
        </row>
        <row r="26">
          <cell r="B26" t="str">
            <v>Витрати на планування та адміністрування</v>
          </cell>
        </row>
        <row r="27">
          <cell r="B27" t="str">
            <v>Витрати на підтримку діяльності організації</v>
          </cell>
        </row>
      </sheetData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итульний лист"/>
      <sheetName val="Таблиця витрат та послуг"/>
      <sheetName val="Аналіз виконання"/>
      <sheetName val="Розрахунок траншів"/>
      <sheetName val="Інвентарний лист"/>
      <sheetName val="Список операцій 1 звіт"/>
      <sheetName val="Список операцій 2 звіт"/>
      <sheetName val="Список операцій 3 звіт "/>
      <sheetName val="Список операцій 4 звіт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>
        <row r="3">
          <cell r="D3" t="str">
            <v>1.1.1.Проведення інструктажу з представниками Вінничини та Черкащини, Луганщина на ін нові міста (одноденний, 28 учасників)</v>
          </cell>
        </row>
      </sheetData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10.12.01.</v>
          </cell>
        </row>
        <row r="21">
          <cell r="A21" t="str">
            <v>11.02.01.</v>
          </cell>
        </row>
        <row r="22">
          <cell r="A22" t="str">
            <v>11.02.05.</v>
          </cell>
        </row>
        <row r="23">
          <cell r="A23" t="str">
            <v>13.01.06.</v>
          </cell>
        </row>
        <row r="24">
          <cell r="A24" t="str">
            <v>13.01.07.</v>
          </cell>
        </row>
        <row r="25">
          <cell r="A25" t="str">
            <v>13.02.01.</v>
          </cell>
        </row>
      </sheetData>
      <sheetData sheetId="19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парати"/>
      <sheetName val="Продукція мед. призначення"/>
      <sheetName val="Вид"/>
      <sheetName val="Лист2"/>
    </sheetNames>
    <sheetDataSet>
      <sheetData sheetId="0"/>
      <sheetData sheetId="1"/>
      <sheetData sheetId="2"/>
      <sheetData sheetId="3">
        <row r="1">
          <cell r="A1" t="str">
            <v>аерозоль</v>
          </cell>
          <cell r="B1" t="str">
            <v>мг</v>
          </cell>
        </row>
        <row r="2">
          <cell r="A2" t="str">
            <v>амп.</v>
          </cell>
          <cell r="B2" t="str">
            <v>г</v>
          </cell>
        </row>
        <row r="3">
          <cell r="A3" t="str">
            <v>ваг. таб.</v>
          </cell>
          <cell r="B3" t="str">
            <v>мл</v>
          </cell>
        </row>
        <row r="4">
          <cell r="A4" t="str">
            <v>гель</v>
          </cell>
          <cell r="B4" t="str">
            <v>мг/мг</v>
          </cell>
        </row>
        <row r="5">
          <cell r="A5" t="str">
            <v>дражже</v>
          </cell>
          <cell r="B5" t="str">
            <v>мг/г</v>
          </cell>
        </row>
        <row r="6">
          <cell r="A6" t="str">
            <v>жув. таб.</v>
          </cell>
          <cell r="B6" t="str">
            <v>мг/мл</v>
          </cell>
        </row>
        <row r="7">
          <cell r="A7" t="str">
            <v>капс.</v>
          </cell>
        </row>
        <row r="8">
          <cell r="A8" t="str">
            <v>краплі</v>
          </cell>
        </row>
        <row r="9">
          <cell r="A9" t="str">
            <v>крем</v>
          </cell>
        </row>
        <row r="10">
          <cell r="A10" t="str">
            <v>мазь</v>
          </cell>
        </row>
        <row r="11">
          <cell r="A11" t="str">
            <v>маса</v>
          </cell>
        </row>
        <row r="12">
          <cell r="A12" t="str">
            <v>пор.д.ін.</v>
          </cell>
        </row>
        <row r="13">
          <cell r="A13" t="str">
            <v>розчин</v>
          </cell>
        </row>
        <row r="14">
          <cell r="A14" t="str">
            <v>сироп</v>
          </cell>
        </row>
        <row r="15">
          <cell r="A15" t="str">
            <v>супп.</v>
          </cell>
        </row>
        <row r="16">
          <cell r="A16" t="str">
            <v>таб.</v>
          </cell>
        </row>
        <row r="17">
          <cell r="A17" t="str">
            <v>туба</v>
          </cell>
        </row>
        <row r="18">
          <cell r="A18" t="str">
            <v>флакон</v>
          </cell>
        </row>
        <row r="19">
          <cell r="A19" t="str">
            <v>порошок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парати"/>
      <sheetName val="Продукція мед. призначення"/>
      <sheetName val="Вид"/>
      <sheetName val="Лист2"/>
    </sheetNames>
    <sheetDataSet>
      <sheetData sheetId="0"/>
      <sheetData sheetId="1"/>
      <sheetData sheetId="2"/>
      <sheetData sheetId="3">
        <row r="1">
          <cell r="A1" t="str">
            <v>аерозоль</v>
          </cell>
          <cell r="B1" t="str">
            <v>мг</v>
          </cell>
        </row>
        <row r="2">
          <cell r="A2" t="str">
            <v>амп.</v>
          </cell>
          <cell r="B2" t="str">
            <v>г</v>
          </cell>
        </row>
        <row r="3">
          <cell r="A3" t="str">
            <v>ваг. таб.</v>
          </cell>
          <cell r="B3" t="str">
            <v>мл</v>
          </cell>
        </row>
        <row r="4">
          <cell r="A4" t="str">
            <v>гель</v>
          </cell>
          <cell r="B4" t="str">
            <v>мг/мг</v>
          </cell>
        </row>
        <row r="5">
          <cell r="A5" t="str">
            <v>дражже</v>
          </cell>
          <cell r="B5" t="str">
            <v>мг/г</v>
          </cell>
        </row>
        <row r="6">
          <cell r="A6" t="str">
            <v>жув. таб.</v>
          </cell>
          <cell r="B6" t="str">
            <v>мг/мл</v>
          </cell>
        </row>
        <row r="7">
          <cell r="A7" t="str">
            <v>капс.</v>
          </cell>
        </row>
        <row r="8">
          <cell r="A8" t="str">
            <v>краплі</v>
          </cell>
        </row>
        <row r="9">
          <cell r="A9" t="str">
            <v>крем</v>
          </cell>
        </row>
        <row r="10">
          <cell r="A10" t="str">
            <v>мазь</v>
          </cell>
        </row>
        <row r="11">
          <cell r="A11" t="str">
            <v>маса</v>
          </cell>
        </row>
        <row r="12">
          <cell r="A12" t="str">
            <v>пор.д.ін.</v>
          </cell>
        </row>
        <row r="13">
          <cell r="A13" t="str">
            <v>розчин</v>
          </cell>
        </row>
        <row r="14">
          <cell r="A14" t="str">
            <v>сироп</v>
          </cell>
        </row>
        <row r="15">
          <cell r="A15" t="str">
            <v>супп.</v>
          </cell>
        </row>
        <row r="16">
          <cell r="A16" t="str">
            <v>таб.</v>
          </cell>
        </row>
        <row r="17">
          <cell r="A17" t="str">
            <v>туба</v>
          </cell>
        </row>
        <row r="18">
          <cell r="A18" t="str">
            <v>флакон</v>
          </cell>
        </row>
        <row r="19">
          <cell r="A19" t="str">
            <v>порошок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Лист1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Expenditures"/>
      <sheetName val="Location"/>
      <sheetName val="Other Categories - Site Level"/>
      <sheetName val="Other Categories - PM"/>
      <sheetName val="Other Categories - SI"/>
      <sheetName val="Other Categories - HSS"/>
    </sheetNames>
    <sheetDataSet>
      <sheetData sheetId="0"/>
      <sheetData sheetId="1" refreshError="1">
        <row r="6">
          <cell r="B6" t="str">
            <v>Двері металеві, короб дверний (1,4 м2)</v>
          </cell>
        </row>
        <row r="7">
          <cell r="B7" t="str">
            <v>Двері металеві, короб дверний  (1,8 м2)</v>
          </cell>
        </row>
        <row r="8">
          <cell r="B8" t="str">
            <v>Двері внутрішні, короб дверний  (7,2 м2)</v>
          </cell>
        </row>
        <row r="9">
          <cell r="B9" t="str">
            <v>Двері внутрішні, короб дверний (4,02 м2)</v>
          </cell>
        </row>
        <row r="10">
          <cell r="B10" t="str">
            <v>Плитка керамічна</v>
          </cell>
        </row>
        <row r="11">
          <cell r="B11" t="str">
            <v>Раковина з кріпленням і сифонами, ревізії для раковин</v>
          </cell>
        </row>
        <row r="12">
          <cell r="B12" t="str">
            <v>Кран-змішувач</v>
          </cell>
        </row>
        <row r="13">
          <cell r="B13" t="str">
            <v>Лінолеум полівінілхлоридний, товщина 3,6мм</v>
          </cell>
        </row>
        <row r="14">
          <cell r="B14" t="str">
            <v>Будівельні матеріали, вироби (піна монтажна, болти будівельні, скобяні вироби, профіль, кут, тощо)</v>
          </cell>
        </row>
        <row r="15">
          <cell r="B15" t="str">
            <v>Оплата будівельних робіт (демонтаж, монтаж, стяжка, заміна лінолеуму)</v>
          </cell>
        </row>
      </sheetData>
      <sheetData sheetId="2"/>
      <sheetData sheetId="3"/>
      <sheetData sheetId="4"/>
      <sheetData sheetId="5"/>
      <sheetData sheetId="6"/>
      <sheetData sheetId="7" refreshError="1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8" refreshError="1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парати"/>
      <sheetName val="Продукція мед. призначення"/>
      <sheetName val="Вид"/>
      <sheetName val="Лист2"/>
    </sheetNames>
    <sheetDataSet>
      <sheetData sheetId="0"/>
      <sheetData sheetId="1"/>
      <sheetData sheetId="2"/>
      <sheetData sheetId="3">
        <row r="1">
          <cell r="A1" t="str">
            <v>аерозоль</v>
          </cell>
          <cell r="B1" t="str">
            <v>мг</v>
          </cell>
        </row>
        <row r="2">
          <cell r="A2" t="str">
            <v>амп.</v>
          </cell>
          <cell r="B2" t="str">
            <v>г</v>
          </cell>
        </row>
        <row r="3">
          <cell r="A3" t="str">
            <v>ваг. таб.</v>
          </cell>
          <cell r="B3" t="str">
            <v>мл</v>
          </cell>
        </row>
        <row r="4">
          <cell r="A4" t="str">
            <v>гель</v>
          </cell>
          <cell r="B4" t="str">
            <v>мг/мг</v>
          </cell>
        </row>
        <row r="5">
          <cell r="A5" t="str">
            <v>дражже</v>
          </cell>
          <cell r="B5" t="str">
            <v>мг/г</v>
          </cell>
        </row>
        <row r="6">
          <cell r="A6" t="str">
            <v>жув. таб.</v>
          </cell>
          <cell r="B6" t="str">
            <v>мг/мл</v>
          </cell>
        </row>
        <row r="7">
          <cell r="A7" t="str">
            <v>капс.</v>
          </cell>
        </row>
        <row r="8">
          <cell r="A8" t="str">
            <v>краплі</v>
          </cell>
        </row>
        <row r="9">
          <cell r="A9" t="str">
            <v>крем</v>
          </cell>
        </row>
        <row r="10">
          <cell r="A10" t="str">
            <v>мазь</v>
          </cell>
        </row>
        <row r="11">
          <cell r="A11" t="str">
            <v>маса</v>
          </cell>
        </row>
        <row r="12">
          <cell r="A12" t="str">
            <v>пор.д.ін.</v>
          </cell>
        </row>
        <row r="13">
          <cell r="A13" t="str">
            <v>розчин</v>
          </cell>
        </row>
        <row r="14">
          <cell r="A14" t="str">
            <v>сироп</v>
          </cell>
        </row>
        <row r="15">
          <cell r="A15" t="str">
            <v>супп.</v>
          </cell>
        </row>
        <row r="16">
          <cell r="A16" t="str">
            <v>таб.</v>
          </cell>
        </row>
        <row r="17">
          <cell r="A17" t="str">
            <v>туба</v>
          </cell>
        </row>
        <row r="18">
          <cell r="A18" t="str">
            <v>флакон</v>
          </cell>
        </row>
        <row r="19">
          <cell r="A19" t="str">
            <v>порошок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аблиця витрат та послуг"/>
      <sheetName val="Аналіз виконання"/>
      <sheetName val="Інвентарний лист"/>
      <sheetName val="Розрахунок траншів"/>
      <sheetName val="Список операцій 1 звіт "/>
      <sheetName val="Список операцій 2 звіт "/>
      <sheetName val="Список операцій 3 звіт "/>
      <sheetName val="Список операцій 4 звіт "/>
      <sheetName val="лінії роб план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Проведення косметичного ремонту приміщення</v>
          </cell>
        </row>
        <row r="4">
          <cell r="B4" t="str">
            <v xml:space="preserve">Закупівля та доставка стола для кабінету </v>
          </cell>
        </row>
        <row r="5">
          <cell r="B5" t="str">
            <v xml:space="preserve">Закупівля та доставка стільців для кабінету </v>
          </cell>
        </row>
        <row r="6">
          <cell r="B6" t="str">
            <v>Закупівля та доставка шафи медичної з сейфом</v>
          </cell>
        </row>
        <row r="7">
          <cell r="B7" t="str">
            <v>Закупівля та доставка шафи для книжок та документації</v>
          </cell>
        </row>
        <row r="8">
          <cell r="B8" t="str">
            <v>Закупівля та доставка банкетки металевої</v>
          </cell>
        </row>
        <row r="9">
          <cell r="B9" t="str">
            <v>Рециркулятор</v>
          </cell>
        </row>
        <row r="10">
          <cell r="B10" t="str">
            <v>Закупівля та встановлення сплит системи</v>
          </cell>
        </row>
        <row r="11">
          <cell r="B11" t="str">
            <v>Закупівля  компьютера</v>
          </cell>
        </row>
        <row r="12">
          <cell r="B12" t="str">
            <v>Закупівля  принтера</v>
          </cell>
        </row>
        <row r="13">
          <cell r="B13" t="str">
            <v>Закупівля металевих віконних жалюзі</v>
          </cell>
        </row>
        <row r="14">
          <cell r="B14" t="str">
            <v xml:space="preserve">Благодійна матеріальна допомога (продуктові набори) </v>
          </cell>
        </row>
        <row r="15">
          <cell r="B15" t="str">
            <v>Благодійна матеріальна допомога (гігіеничні набори0</v>
          </cell>
        </row>
        <row r="16">
          <cell r="B16" t="str">
            <v xml:space="preserve">Група самодопомоги </v>
          </cell>
        </row>
        <row r="17">
          <cell r="B17" t="str">
            <v>Медикаменти</v>
          </cell>
        </row>
        <row r="18">
          <cell r="B18" t="str">
            <v>Доставка персоналу в заклад (колонії)</v>
          </cell>
          <cell r="D18" t="str">
            <v>Скачко В.В.</v>
          </cell>
        </row>
        <row r="19">
          <cell r="B19" t="str">
            <v>Забір і транспортування біоматеріалів</v>
          </cell>
          <cell r="D19" t="str">
            <v xml:space="preserve">Абраменко Г. </v>
          </cell>
        </row>
        <row r="20">
          <cell r="B20" t="str">
            <v>Забір і транспортування біоматеріалів</v>
          </cell>
          <cell r="D20" t="str">
            <v>Дмитрук Г.</v>
          </cell>
        </row>
        <row r="21">
          <cell r="B21" t="str">
            <v>Забір і транспортування біоматеріалів</v>
          </cell>
          <cell r="D21" t="str">
            <v>Дмитрук Г.</v>
          </cell>
        </row>
        <row r="22">
          <cell r="B22" t="str">
            <v>Контейнеры для АРВ препаратов</v>
          </cell>
          <cell r="D22" t="str">
            <v>Скачко В.В.</v>
          </cell>
        </row>
        <row r="23">
          <cell r="B23" t="str">
            <v>Інформаційні заняття</v>
          </cell>
          <cell r="D23" t="str">
            <v>Дмитрук Г.</v>
          </cell>
        </row>
        <row r="24">
          <cell r="B24" t="str">
            <v>Консультація соціального працівника</v>
          </cell>
          <cell r="D24" t="str">
            <v xml:space="preserve">Дмитрук Л. </v>
          </cell>
        </row>
        <row r="25">
          <cell r="B25" t="str">
            <v>Консультація соціального працівника</v>
          </cell>
          <cell r="D25" t="str">
            <v xml:space="preserve">Абраменко Г. </v>
          </cell>
        </row>
        <row r="26">
          <cell r="B26" t="str">
            <v>Консультація соціального працівника</v>
          </cell>
          <cell r="D26" t="str">
            <v xml:space="preserve">Дмитрук Л. </v>
          </cell>
        </row>
        <row r="27">
          <cell r="B27" t="str">
            <v>Консультація інфекціоніста</v>
          </cell>
          <cell r="D27" t="str">
            <v xml:space="preserve">Городницкий К.Н. </v>
          </cell>
        </row>
        <row r="28">
          <cell r="B28" t="str">
            <v xml:space="preserve">Консультація психолога </v>
          </cell>
          <cell r="D28" t="str">
            <v>Вольф В.</v>
          </cell>
        </row>
        <row r="29">
          <cell r="B29" t="str">
            <v xml:space="preserve">Консультація психолога </v>
          </cell>
          <cell r="D29" t="str">
            <v>Перепелица О.А.</v>
          </cell>
        </row>
        <row r="30">
          <cell r="B30" t="str">
            <v xml:space="preserve">Консультація психолога </v>
          </cell>
          <cell r="D30" t="str">
            <v>Вольф В.</v>
          </cell>
        </row>
        <row r="31">
          <cell r="B31" t="str">
            <v>Консультація фтизіатра</v>
          </cell>
          <cell r="D31" t="str">
            <v>Кривобок Ю.В.</v>
          </cell>
        </row>
        <row r="32">
          <cell r="B32" t="str">
            <v xml:space="preserve">Консультація юриста </v>
          </cell>
          <cell r="D32" t="str">
            <v xml:space="preserve">Гнутов </v>
          </cell>
        </row>
        <row r="33">
          <cell r="B33" t="str">
            <v>Програмний персонал</v>
          </cell>
          <cell r="D33" t="str">
            <v>Скачко В.В.30%</v>
          </cell>
        </row>
        <row r="34">
          <cell r="B34" t="str">
            <v>Програмний персонал</v>
          </cell>
          <cell r="D34" t="str">
            <v>Пастухова Е.В.25%</v>
          </cell>
        </row>
        <row r="35">
          <cell r="B35" t="str">
            <v>Адміністративна діяльність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10.11.01.</v>
          </cell>
        </row>
        <row r="21">
          <cell r="A21" t="str">
            <v>10.12.01.</v>
          </cell>
        </row>
        <row r="22">
          <cell r="A22" t="str">
            <v>11.02.01.</v>
          </cell>
        </row>
        <row r="23">
          <cell r="A23" t="str">
            <v>11.02.05.</v>
          </cell>
        </row>
        <row r="24">
          <cell r="A24" t="str">
            <v>13.01.06.</v>
          </cell>
        </row>
        <row r="25">
          <cell r="A25" t="str">
            <v>13.01.07.</v>
          </cell>
        </row>
        <row r="26">
          <cell r="A26" t="str">
            <v>13.02.01.</v>
          </cell>
        </row>
        <row r="27">
          <cell r="A27" t="str">
            <v>ПП</v>
          </cell>
        </row>
        <row r="28">
          <cell r="A28" t="str">
            <v>АВ</v>
          </cell>
        </row>
      </sheetData>
      <sheetData sheetId="15"/>
      <sheetData sheetId="16"/>
      <sheetData sheetId="17"/>
      <sheetData sheetId="18"/>
      <sheetData sheetId="19"/>
      <sheetData sheetId="20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</sheetData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 до таб.індикаторів"/>
      <sheetName val="Таблиця індикаторів"/>
      <sheetName val="Вартість "/>
      <sheetName val="Титульна сторінка РП+Бюджет"/>
      <sheetName val="Робочий план та бюджет_детально"/>
      <sheetName val="Титульний лист"/>
      <sheetName val="Таблиця витрат та послуг"/>
      <sheetName val="Аналіз виконання"/>
      <sheetName val="Розрахунок траншів"/>
      <sheetName val="Інвентарний лист"/>
      <sheetName val="Список операцій 1 звіт"/>
      <sheetName val="Список операцій 2 звіт"/>
      <sheetName val="Список операцій 3 звіт "/>
      <sheetName val="Список операцій 4 звіт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  <sheetName val="Список операцій 2 звіт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>
        <row r="3">
          <cell r="D3" t="str">
            <v xml:space="preserve">закупівля стола та стільців для кабінету </v>
          </cell>
        </row>
        <row r="4">
          <cell r="D4" t="str">
            <v>закупівля шафи медичної з сейфом</v>
          </cell>
        </row>
        <row r="5">
          <cell r="D5" t="str">
            <v>закупівля сейфу для зберігання цінних речей</v>
          </cell>
        </row>
        <row r="6">
          <cell r="D6" t="str">
            <v>закупівля шафи для зберігання медикаментів невідкладної допомоги</v>
          </cell>
        </row>
        <row r="7">
          <cell r="D7" t="str">
            <v>закупівля тубми</v>
          </cell>
        </row>
        <row r="8">
          <cell r="D8" t="str">
            <v>Закупівля шафи для зберігання АРТ</v>
          </cell>
        </row>
        <row r="9">
          <cell r="D9" t="str">
            <v>Закупівля шафи для картотеки (1500 карток)</v>
          </cell>
        </row>
        <row r="10">
          <cell r="D10" t="str">
            <v>Закупівля електрокардіографа</v>
          </cell>
        </row>
        <row r="11">
          <cell r="D11" t="str">
            <v>Закупівля вагів електорнних</v>
          </cell>
        </row>
        <row r="12">
          <cell r="D12" t="str">
            <v>Закупівля зростометра</v>
          </cell>
        </row>
        <row r="13">
          <cell r="D13" t="str">
            <v>Закупівля тонометра</v>
          </cell>
        </row>
        <row r="14">
          <cell r="D14" t="str">
            <v>Закупівля комп'ютера "Bravo"</v>
          </cell>
        </row>
        <row r="15">
          <cell r="D15" t="str">
            <v>закупівля холодильника</v>
          </cell>
        </row>
        <row r="16">
          <cell r="D16" t="str">
            <v>Консультація лікаря-інфекціоніста</v>
          </cell>
        </row>
        <row r="17">
          <cell r="D17" t="str">
            <v>Консультація соціального працівника</v>
          </cell>
        </row>
        <row r="18">
          <cell r="D18" t="str">
            <v>Консультація медичної сестри</v>
          </cell>
        </row>
        <row r="19">
          <cell r="D19" t="str">
            <v>вода для кулеру</v>
          </cell>
        </row>
        <row r="20">
          <cell r="D20" t="str">
            <v>Консультація лікаря-фтизіатра</v>
          </cell>
        </row>
        <row r="21">
          <cell r="D21" t="str">
            <v>оплата діагностики ТБ</v>
          </cell>
        </row>
        <row r="22">
          <cell r="D22" t="str">
            <v>закупівля плівки ренгенологічної</v>
          </cell>
        </row>
        <row r="23">
          <cell r="D23" t="str">
            <v xml:space="preserve">Консультація соціального працівника </v>
          </cell>
        </row>
        <row r="24">
          <cell r="D24" t="str">
            <v xml:space="preserve">Консультація психолога </v>
          </cell>
        </row>
        <row r="25">
          <cell r="D25" t="str">
            <v>організація харчування клієнтів</v>
          </cell>
        </row>
        <row r="26">
          <cell r="D26" t="str">
            <v>благодійна матеріальна допомога (харчові набори для засуджених ЛЖВ)</v>
          </cell>
        </row>
        <row r="27">
          <cell r="D27" t="str">
            <v>група самодопомоги _x000D_(для засуджених ЛЖВ ВК №85)</v>
          </cell>
        </row>
        <row r="28">
          <cell r="D28" t="str">
            <v>група самодопомоги _x000D_(для засуджених ЛЖВ ВК №119)</v>
          </cell>
        </row>
        <row r="29">
          <cell r="D29" t="str">
            <v>доставка персоналу в заклад (колонії)</v>
          </cell>
        </row>
        <row r="30">
          <cell r="D30" t="str">
            <v>забір і транспортування біоматеріалів та АРТ</v>
          </cell>
        </row>
        <row r="31">
          <cell r="D31" t="str">
            <v>тренінги для засуджених ВК №85</v>
          </cell>
        </row>
        <row r="32">
          <cell r="D32" t="str">
            <v>тренінги для засуджених ВК №119</v>
          </cell>
        </row>
        <row r="33">
          <cell r="D33" t="str">
            <v>інформаційні заняття ВК №85</v>
          </cell>
        </row>
        <row r="34">
          <cell r="D34" t="str">
            <v>інформаційні заняття №119</v>
          </cell>
        </row>
        <row r="35">
          <cell r="D35" t="str">
            <v>Акція до дня боротьби зі СНІД (ВК №85)</v>
          </cell>
        </row>
        <row r="36">
          <cell r="D36" t="str">
            <v>Акція до дня памяті людей, які померли від СНІДу (ВК №85)</v>
          </cell>
        </row>
        <row r="37">
          <cell r="D37" t="str">
            <v>Акція до дня боротьби зі СНІД (ВК №119)</v>
          </cell>
        </row>
        <row r="38">
          <cell r="D38" t="str">
            <v>Акція до дня памяті людей, які померли від СНІДу (ВК №119)</v>
          </cell>
        </row>
        <row r="39">
          <cell r="D39" t="str">
            <v>Фасилітація груп самодопомоги для засуджених</v>
          </cell>
        </row>
        <row r="40">
          <cell r="D40" t="str">
            <v>Консультація інфекціоніста</v>
          </cell>
        </row>
        <row r="41">
          <cell r="D41" t="str">
            <v>Консультація психолога</v>
          </cell>
        </row>
        <row r="42">
          <cell r="D42" t="str">
            <v>Консультація соціального працівника</v>
          </cell>
        </row>
        <row r="43">
          <cell r="D43" t="str">
            <v>Контейнери для забору крові</v>
          </cell>
        </row>
        <row r="44">
          <cell r="D44" t="str">
            <v>Друк буклету</v>
          </cell>
        </row>
        <row r="45">
          <cell r="D45" t="str">
            <v>Послуги автора та редактора буклету</v>
          </cell>
        </row>
        <row r="46">
          <cell r="D46" t="str">
            <v>стільці для проведення інфомаційних заходів та груп самодопомоги 1 комплект=15  шт.</v>
          </cell>
        </row>
        <row r="47">
          <cell r="D47" t="str">
            <v>стільці для проведення інфомаційних заходів та груп самодопомоги 1 комплект=15  шт.</v>
          </cell>
        </row>
        <row r="48">
          <cell r="D48" t="str">
            <v>журнальні столики для проведення інфомаційних заходів та груп самодопомоги 1 шт.</v>
          </cell>
        </row>
        <row r="49">
          <cell r="D49" t="str">
            <v>журнальні столики для проведення інфомаційних заходів та груп самодопомоги 1 шт.</v>
          </cell>
        </row>
        <row r="50">
          <cell r="D50" t="str">
            <v>чайник для проведення інфомаційних заходів та груп самодопомоги 1 шт.</v>
          </cell>
        </row>
        <row r="51">
          <cell r="D51" t="str">
            <v>чайник для проведення інфомаційних заходів та груп самодопомоги 1 шт.</v>
          </cell>
        </row>
        <row r="52">
          <cell r="D52" t="str">
            <v>полки підвестні для кабінету інфомаційних занять (1 комплект=2 шт.)</v>
          </cell>
        </row>
        <row r="53">
          <cell r="D53" t="str">
            <v>полки підвестні для кабінету інфомаційних занять (1 комплект=2 шт.)</v>
          </cell>
        </row>
        <row r="54">
          <cell r="D54" t="str">
            <v>тумба для кабінету інформаційних занять 1 шт.</v>
          </cell>
        </row>
        <row r="55">
          <cell r="D55" t="str">
            <v>тумба для кабінету інформаційних занять 1 шт.</v>
          </cell>
        </row>
        <row r="56">
          <cell r="D56" t="str">
            <v>жалюзі для 2 кабінетів інфомаційних занять 2 комплекти</v>
          </cell>
        </row>
        <row r="57">
          <cell r="D57" t="str">
            <v>рукавички латексні</v>
          </cell>
        </row>
        <row r="58">
          <cell r="D58" t="str">
            <v>група самодопомоги_x000D_(на базі громадського центру для ЛЖВ)</v>
          </cell>
        </row>
        <row r="59">
          <cell r="D59" t="str">
            <v xml:space="preserve">група самодопомоги </v>
          </cell>
        </row>
        <row r="60">
          <cell r="D60" t="str">
            <v>благодійна матеріальна допомога (харчові набори клієнтам, що мають діагноз ВІЛ/ТБ та ВІЛ/ТБ/СІН)</v>
          </cell>
        </row>
        <row r="61">
          <cell r="D61" t="str">
            <v>благодійна матеріальна допомога (харчові набори клієнтам, що розпочинають АРТ)</v>
          </cell>
        </row>
        <row r="62">
          <cell r="D62" t="str">
            <v xml:space="preserve">доставка препаратів </v>
          </cell>
        </row>
        <row r="63">
          <cell r="D63" t="str">
            <v>інформаційні заняття</v>
          </cell>
        </row>
        <row r="64">
          <cell r="D64" t="str">
            <v>Консультація інфекціоніста</v>
          </cell>
        </row>
        <row r="65">
          <cell r="D65" t="str">
            <v>Консультація інфекціоніста</v>
          </cell>
        </row>
        <row r="66">
          <cell r="D66" t="str">
            <v>Консультація інфекціоніста</v>
          </cell>
        </row>
        <row r="67">
          <cell r="D67" t="str">
            <v>Консультація інфекціоніста</v>
          </cell>
        </row>
        <row r="68">
          <cell r="D68" t="str">
            <v>Консультація медичної сестри</v>
          </cell>
        </row>
        <row r="69">
          <cell r="D69" t="str">
            <v>Консультація соціального працівника</v>
          </cell>
        </row>
        <row r="70">
          <cell r="D70" t="str">
            <v>Консультація соціального працівника</v>
          </cell>
        </row>
        <row r="71">
          <cell r="D71" t="str">
            <v>Консультація соціального працівника</v>
          </cell>
        </row>
        <row r="72">
          <cell r="D72" t="str">
            <v>Консультація соціального працівника</v>
          </cell>
        </row>
        <row r="73">
          <cell r="D73" t="str">
            <v>Консультація фтизіатра</v>
          </cell>
        </row>
        <row r="74">
          <cell r="D74" t="str">
            <v xml:space="preserve">Консультація юриста </v>
          </cell>
        </row>
        <row r="75">
          <cell r="D75" t="str">
            <v>маски паперові</v>
          </cell>
        </row>
        <row r="76">
          <cell r="D76" t="str">
            <v>рукавички латексні</v>
          </cell>
        </row>
        <row r="77">
          <cell r="D77" t="str">
            <v>Програмний персонал</v>
          </cell>
        </row>
        <row r="78">
          <cell r="D78" t="str">
            <v>Програмний персонал</v>
          </cell>
        </row>
        <row r="79">
          <cell r="D79" t="str">
            <v>Програмний персонал</v>
          </cell>
        </row>
        <row r="80">
          <cell r="D80" t="str">
            <v>Програмний персонал</v>
          </cell>
        </row>
        <row r="81">
          <cell r="D81" t="str">
            <v>Адміністративна діяльність</v>
          </cell>
        </row>
      </sheetData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6">
          <cell r="A16" t="str">
            <v>06.05.07.</v>
          </cell>
        </row>
        <row r="17">
          <cell r="A17" t="str">
            <v>06.06.01.</v>
          </cell>
        </row>
        <row r="18">
          <cell r="A18" t="str">
            <v>06.08.04.</v>
          </cell>
        </row>
        <row r="19">
          <cell r="A19" t="str">
            <v>06.08.05.</v>
          </cell>
        </row>
        <row r="20">
          <cell r="A20" t="str">
            <v>06.08.06.</v>
          </cell>
        </row>
        <row r="21">
          <cell r="A21" t="str">
            <v>06.10.01.</v>
          </cell>
        </row>
        <row r="22">
          <cell r="A22" t="str">
            <v>08.02.03.</v>
          </cell>
        </row>
        <row r="23">
          <cell r="A23" t="str">
            <v>08.02.04.</v>
          </cell>
        </row>
        <row r="24">
          <cell r="A24" t="str">
            <v>08.03.08.</v>
          </cell>
        </row>
        <row r="25">
          <cell r="A25" t="str">
            <v>09.05.01.</v>
          </cell>
        </row>
        <row r="26">
          <cell r="A26" t="str">
            <v>10.01.02.01.</v>
          </cell>
        </row>
        <row r="27">
          <cell r="A27" t="str">
            <v>10.01.02.02.</v>
          </cell>
        </row>
        <row r="28">
          <cell r="A28" t="str">
            <v>10.01.02.03.</v>
          </cell>
        </row>
        <row r="29">
          <cell r="A29" t="str">
            <v>10.05.01.</v>
          </cell>
        </row>
        <row r="30">
          <cell r="A30" t="str">
            <v>10.06.03.</v>
          </cell>
        </row>
        <row r="31">
          <cell r="A31" t="str">
            <v>10.08.01.</v>
          </cell>
        </row>
        <row r="32">
          <cell r="A32" t="str">
            <v>10.09.01.</v>
          </cell>
        </row>
        <row r="33">
          <cell r="A33" t="str">
            <v>10.10.01.</v>
          </cell>
        </row>
        <row r="34">
          <cell r="A34" t="str">
            <v>10.12.01.</v>
          </cell>
        </row>
        <row r="35">
          <cell r="A35" t="str">
            <v>11.02.01.</v>
          </cell>
        </row>
        <row r="36">
          <cell r="A36" t="str">
            <v>11.02.05.</v>
          </cell>
        </row>
        <row r="37">
          <cell r="A37" t="str">
            <v>13.01.06.</v>
          </cell>
        </row>
        <row r="38">
          <cell r="A38" t="str">
            <v>13.01.07.</v>
          </cell>
        </row>
        <row r="39">
          <cell r="A39" t="str">
            <v>13.02.01.</v>
          </cell>
        </row>
        <row r="40">
          <cell r="A40" t="str">
            <v>ПП</v>
          </cell>
        </row>
        <row r="41">
          <cell r="A41" t="str">
            <v>АВ</v>
          </cell>
        </row>
      </sheetData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и"/>
      <sheetName val="Список операцій"/>
      <sheetName val="Інвентарний лист"/>
      <sheetName val="Контрагент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"/>
      <sheetName val="Інструкція до таб.індикаторів"/>
      <sheetName val="Таблиця індикаторів"/>
      <sheetName val="Вартість "/>
      <sheetName val="Розрахунок траншів"/>
      <sheetName val="Титульна сторінка РП+Бюджет"/>
      <sheetName val="Робочий план та бюджет_детально"/>
      <sheetName val="Таблиця витрат та послуг"/>
      <sheetName val="Аналіз виконання"/>
      <sheetName val="Список операцій 1 звіт "/>
      <sheetName val="Список операцій 2 звіт  "/>
      <sheetName val="Список операцій 3 звіт "/>
      <sheetName val="Список операцій 4 звіт "/>
      <sheetName val="Інвентарний лист"/>
      <sheetName val="Контрагенти 1 звіт"/>
      <sheetName val="Контрагенти 2 звіт"/>
      <sheetName val="Контрагенти 3 звіт"/>
      <sheetName val="Контрагенти 4 звіт"/>
      <sheetName val="лінії робочого плану"/>
      <sheetName val="категорії ви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>
        <row r="2">
          <cell r="A2" t="str">
            <v>06.05.07.</v>
          </cell>
        </row>
        <row r="3">
          <cell r="A3" t="str">
            <v>06.06.01.</v>
          </cell>
        </row>
        <row r="4">
          <cell r="A4" t="str">
            <v>06.08.04.</v>
          </cell>
        </row>
        <row r="5">
          <cell r="A5" t="str">
            <v>06.08.05.</v>
          </cell>
        </row>
        <row r="6">
          <cell r="A6" t="str">
            <v>06.08.06.</v>
          </cell>
        </row>
        <row r="7">
          <cell r="A7" t="str">
            <v>06.10.01.</v>
          </cell>
        </row>
        <row r="8">
          <cell r="A8" t="str">
            <v>08.02.03.</v>
          </cell>
        </row>
        <row r="9">
          <cell r="A9" t="str">
            <v>08.02.04.</v>
          </cell>
        </row>
        <row r="10">
          <cell r="A10" t="str">
            <v>08.03.08.</v>
          </cell>
        </row>
        <row r="11">
          <cell r="A11" t="str">
            <v>09.05.01.</v>
          </cell>
        </row>
        <row r="12">
          <cell r="A12" t="str">
            <v>10.01.02.01.</v>
          </cell>
        </row>
        <row r="13">
          <cell r="A13" t="str">
            <v>10.01.02.02.</v>
          </cell>
        </row>
        <row r="14">
          <cell r="A14" t="str">
            <v>10.01.02.03.</v>
          </cell>
        </row>
        <row r="15">
          <cell r="A15" t="str">
            <v>10.05.01.</v>
          </cell>
        </row>
        <row r="16">
          <cell r="A16" t="str">
            <v>10.06.03.</v>
          </cell>
        </row>
        <row r="17">
          <cell r="A17" t="str">
            <v>10.08.01.</v>
          </cell>
        </row>
        <row r="18">
          <cell r="A18" t="str">
            <v>10.09.01.</v>
          </cell>
        </row>
        <row r="19">
          <cell r="A19" t="str">
            <v>10.10.01.</v>
          </cell>
        </row>
        <row r="20">
          <cell r="A20" t="str">
            <v>10.11.01.</v>
          </cell>
        </row>
        <row r="21">
          <cell r="A21" t="str">
            <v>10.12.01.</v>
          </cell>
        </row>
        <row r="22">
          <cell r="A22" t="str">
            <v>11.02.01.</v>
          </cell>
        </row>
        <row r="23">
          <cell r="A23" t="str">
            <v>11.02.05.</v>
          </cell>
        </row>
        <row r="24">
          <cell r="A24" t="str">
            <v>13.01.06.</v>
          </cell>
        </row>
        <row r="25">
          <cell r="A25" t="str">
            <v>13.01.07.</v>
          </cell>
        </row>
        <row r="26">
          <cell r="A26" t="str">
            <v>13.02.01.</v>
          </cell>
        </row>
        <row r="27">
          <cell r="A27" t="str">
            <v>ПП</v>
          </cell>
        </row>
        <row r="28">
          <cell r="A28" t="str">
            <v>АВ</v>
          </cell>
        </row>
      </sheetData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</sheetNames>
    <sheetDataSet>
      <sheetData sheetId="0" refreshError="1"/>
      <sheetData sheetId="1">
        <row r="6">
          <cell r="B6" t="str">
            <v>Директор проекту   7 % зайнятості   Ліпатова Т.П.</v>
          </cell>
        </row>
        <row r="7">
          <cell r="B7" t="str">
            <v>Директор проекту   7 % зайнятості   Ліпатова Т.П.</v>
          </cell>
        </row>
        <row r="8">
          <cell r="B8" t="str">
            <v>Бухгалтер проекту  20 % зайнятості  Краснюк Л.С.</v>
          </cell>
        </row>
        <row r="9">
          <cell r="B9" t="str">
            <v>Бухгалтер проекту  20% зайнятості  Краснюк Л.С.</v>
          </cell>
        </row>
        <row r="10">
          <cell r="B10" t="str">
            <v>Документатор  14 % зайнятості  Техмановський С.А./Ліпатов С.В.</v>
          </cell>
        </row>
        <row r="11">
          <cell r="B11" t="str">
            <v>Документатор  10% зайнятості  Техмановський С.А./ Ліпатов С.В.</v>
          </cell>
        </row>
        <row r="12">
          <cell r="B12" t="str">
            <v>Психолог  15 % зайнятості Борисова Ю.О.</v>
          </cell>
        </row>
        <row r="13">
          <cell r="B13" t="str">
            <v>Психолог  7 % зайнятості Борисова Ю.О.</v>
          </cell>
        </row>
        <row r="14">
          <cell r="B14" t="str">
            <v>Соціальний працівник  "Рівний-рівному" 30 % зайнятості  Шмалюк О.В.</v>
          </cell>
        </row>
        <row r="15">
          <cell r="B15" t="str">
            <v>Соціальний працівник  "Рівний-рівному" 70 % зайнятості  Шмалюк О.В.</v>
          </cell>
        </row>
        <row r="16">
          <cell r="B16" t="str">
            <v>Нарахування на заробітну плату 36,76%</v>
          </cell>
        </row>
        <row r="17">
          <cell r="B17" t="str">
            <v>Нарахування на заробітну плату 36,76%</v>
          </cell>
        </row>
        <row r="18">
          <cell r="B18" t="str">
            <v>Нарахування на заробітну плату 7,56%</v>
          </cell>
        </row>
        <row r="19">
          <cell r="B19" t="str">
            <v>Нарахування на заробітну плату 7,56%</v>
          </cell>
        </row>
        <row r="20">
          <cell r="B20" t="str">
            <v>Лікар інфекціоніст   7 % зайнятості  Семотюк І. В.</v>
          </cell>
        </row>
        <row r="21">
          <cell r="B21" t="str">
            <v>Медична сестра  7 % зайнятості  Остапчук Т.В.</v>
          </cell>
        </row>
        <row r="22">
          <cell r="B22" t="str">
            <v>Нарахування на гонорари 35,4%</v>
          </cell>
        </row>
        <row r="23">
          <cell r="B23" t="str">
            <v>Інформаційні заняття (Папір фліпчартний, маркери)</v>
          </cell>
        </row>
        <row r="24">
          <cell r="B24" t="str">
            <v>Інформаційні заняття (Папір фліпчартний, маркери)</v>
          </cell>
        </row>
        <row r="25">
          <cell r="B25" t="str">
            <v>Обслуговування оргтехніки (заправка картриджа)</v>
          </cell>
        </row>
        <row r="26">
          <cell r="B26" t="str">
            <v>Програмне забезпечення 1С бухгалтерія 8 версія</v>
          </cell>
        </row>
        <row r="27">
          <cell r="B27" t="str">
            <v>Програмне забезпечення 1С бухгалтерія 8 версія</v>
          </cell>
        </row>
        <row r="28">
          <cell r="B28" t="str">
            <v>Буфетне обслуговування груп самодопомоги (Кава,чай, цукор,солодощі, одноразовий посуд)(2 групи на місяць, вартість одної 70,90 грн.)</v>
          </cell>
        </row>
        <row r="29">
          <cell r="B29" t="str">
            <v>Буфетне обслуговування груп самодопомоги (Кава,чай, цукор,солодощі, одноразовий посуд)(2 групи на місяць, вартість одної 73,60 грн.)</v>
          </cell>
        </row>
        <row r="30">
          <cell r="B30" t="str">
            <v>Клуб вихідного дня (пікнік на природі - 1 зустріч Х на 30 клієнтів - одноразовий посуд, м'ясо, хліб, овочі,  піца )</v>
          </cell>
        </row>
        <row r="31">
          <cell r="B31" t="str">
            <v>Святкування дня іменинника ( 1 зустріч Х на 30 клієнтів - кава, чай, солодощі )</v>
          </cell>
        </row>
        <row r="32">
          <cell r="B32" t="str">
            <v>Банківські витрати 1%</v>
          </cell>
        </row>
        <row r="33">
          <cell r="B33" t="str">
            <v>Банківські витрати 1%</v>
          </cell>
        </row>
        <row r="34">
          <cell r="B34" t="str">
            <v>Канцтовари для офісу</v>
          </cell>
        </row>
        <row r="35">
          <cell r="B35" t="str">
            <v>Канцтовари для офісу</v>
          </cell>
        </row>
        <row r="36">
          <cell r="B36" t="str">
            <v>Оренда приміщення</v>
          </cell>
        </row>
        <row r="37">
          <cell r="B37" t="str">
            <v>Комунальні послуги</v>
          </cell>
        </row>
        <row r="38">
          <cell r="B38" t="str">
            <v>Телефон, факс, Інтернет, пошта</v>
          </cell>
        </row>
        <row r="39">
          <cell r="B39" t="str">
            <v>Телефон, факс, Інтернет, пошта</v>
          </cell>
        </row>
      </sheetData>
      <sheetData sheetId="2" refreshError="1"/>
      <sheetData sheetId="3"/>
      <sheetData sheetId="4" refreshError="1"/>
      <sheetData sheetId="5"/>
      <sheetData sheetId="6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а"/>
      <sheetName val="Таблиця витрат"/>
      <sheetName val="Транші"/>
      <sheetName val="Список операцій"/>
      <sheetName val="Інвентарний лист"/>
      <sheetName val="Контрагенти"/>
      <sheetName val="Категорії витрат"/>
      <sheetName val="Вид діяльності"/>
      <sheetName val="#ССЫЛКА"/>
    </sheetNames>
    <sheetDataSet>
      <sheetData sheetId="0" refreshError="1"/>
      <sheetData sheetId="1">
        <row r="6">
          <cell r="B6" t="str">
            <v>Директор проекту   7 % зайнятості   Ліпатова Т.П.</v>
          </cell>
        </row>
        <row r="7">
          <cell r="B7" t="str">
            <v>Директор проекту   7 % зайнятості   Ліпатова Т.П.</v>
          </cell>
        </row>
        <row r="8">
          <cell r="B8" t="str">
            <v>Бухгалтер проекту  20 % зайнятості  Краснюк Л.С.</v>
          </cell>
        </row>
        <row r="9">
          <cell r="B9" t="str">
            <v>Бухгалтер проекту  20% зайнятості  Краснюк Л.С.</v>
          </cell>
        </row>
        <row r="10">
          <cell r="B10" t="str">
            <v>Документатор  14 % зайнятості  Техмановський С.А./Ліпатов С.В.</v>
          </cell>
        </row>
        <row r="11">
          <cell r="B11" t="str">
            <v>Документатор  10% зайнятості  Техмановський С.А./ Ліпатов С.В.</v>
          </cell>
        </row>
        <row r="12">
          <cell r="B12" t="str">
            <v>Психолог  15 % зайнятості Борисова Ю.О.</v>
          </cell>
        </row>
        <row r="13">
          <cell r="B13" t="str">
            <v>Психолог  7 % зайнятості Борисова Ю.О.</v>
          </cell>
        </row>
        <row r="14">
          <cell r="B14" t="str">
            <v>Соціальний працівник  "Рівний-рівному" 30 % зайнятості  Шмалюк О.В.</v>
          </cell>
        </row>
        <row r="15">
          <cell r="B15" t="str">
            <v>Соціальний працівник  "Рівний-рівному" 70 % зайнятості  Шмалюк О.В.</v>
          </cell>
        </row>
        <row r="16">
          <cell r="B16" t="str">
            <v>Нарахування на заробітну плату 36,76%</v>
          </cell>
        </row>
        <row r="17">
          <cell r="B17" t="str">
            <v>Нарахування на заробітну плату 36,76%</v>
          </cell>
        </row>
        <row r="18">
          <cell r="B18" t="str">
            <v>Нарахування на заробітну плату 7,56%</v>
          </cell>
        </row>
        <row r="19">
          <cell r="B19" t="str">
            <v>Нарахування на заробітну плату 7,56%</v>
          </cell>
        </row>
        <row r="20">
          <cell r="B20" t="str">
            <v>Лікар інфекціоніст   7 % зайнятості  Семотюк І. В.</v>
          </cell>
        </row>
        <row r="21">
          <cell r="B21" t="str">
            <v>Медична сестра  7 % зайнятості  Остапчук Т.В.</v>
          </cell>
        </row>
        <row r="22">
          <cell r="B22" t="str">
            <v>Нарахування на гонорари 35,4%</v>
          </cell>
        </row>
        <row r="23">
          <cell r="B23" t="str">
            <v>Інформаційні заняття (Папір фліпчартний, маркери)</v>
          </cell>
        </row>
        <row r="24">
          <cell r="B24" t="str">
            <v>Інформаційні заняття (Папір фліпчартний, маркери)</v>
          </cell>
        </row>
        <row r="25">
          <cell r="B25" t="str">
            <v>Обслуговування оргтехніки (заправка картриджа)</v>
          </cell>
        </row>
        <row r="26">
          <cell r="B26" t="str">
            <v>Програмне забезпечення 1С бухгалтерія 8 версія</v>
          </cell>
        </row>
        <row r="27">
          <cell r="B27" t="str">
            <v>Програмне забезпечення 1С бухгалтерія 8 версія</v>
          </cell>
        </row>
        <row r="28">
          <cell r="B28" t="str">
            <v>Буфетне обслуговування груп самодопомоги (Кава,чай, цукор,солодощі, одноразовий посуд)(2 групи на місяць, вартість одної 70,90 грн.)</v>
          </cell>
        </row>
        <row r="29">
          <cell r="B29" t="str">
            <v>Буфетне обслуговування груп самодопомоги (Кава,чай, цукор,солодощі, одноразовий посуд)(2 групи на місяць, вартість одної 73,60 грн.)</v>
          </cell>
        </row>
        <row r="30">
          <cell r="B30" t="str">
            <v>Клуб вихідного дня (пікнік на природі - 1 зустріч Х на 30 клієнтів - одноразовий посуд, м'ясо, хліб, овочі,  піца )</v>
          </cell>
        </row>
        <row r="31">
          <cell r="B31" t="str">
            <v>Святкування дня іменинника ( 1 зустріч Х на 30 клієнтів - кава, чай, солодощі )</v>
          </cell>
        </row>
        <row r="32">
          <cell r="B32" t="str">
            <v>Банківські витрати 1%</v>
          </cell>
        </row>
        <row r="33">
          <cell r="B33" t="str">
            <v>Банківські витрати 1%</v>
          </cell>
        </row>
        <row r="34">
          <cell r="B34" t="str">
            <v>Канцтовари для офісу</v>
          </cell>
        </row>
        <row r="35">
          <cell r="B35" t="str">
            <v>Канцтовари для офісу</v>
          </cell>
        </row>
        <row r="36">
          <cell r="B36" t="str">
            <v>Оренда приміщення</v>
          </cell>
        </row>
        <row r="37">
          <cell r="B37" t="str">
            <v>Комунальні послуги</v>
          </cell>
        </row>
        <row r="38">
          <cell r="B38" t="str">
            <v>Телефон, факс, Інтернет, пошта</v>
          </cell>
        </row>
        <row r="39">
          <cell r="B39" t="str">
            <v>Телефон, факс, Інтернет, пошта</v>
          </cell>
        </row>
      </sheetData>
      <sheetData sheetId="2" refreshError="1"/>
      <sheetData sheetId="3"/>
      <sheetData sheetId="4" refreshError="1"/>
      <sheetData sheetId="5"/>
      <sheetData sheetId="6">
        <row r="2">
          <cell r="B2" t="str">
            <v>Оплата праці</v>
          </cell>
        </row>
        <row r="3">
          <cell r="B3" t="str">
            <v>Технічна допомога</v>
          </cell>
        </row>
        <row r="4">
          <cell r="B4" t="str">
            <v>Тренінги</v>
          </cell>
        </row>
        <row r="5">
          <cell r="B5" t="str">
            <v>Товари та обладнання для сфери охорони здоров'я</v>
          </cell>
        </row>
        <row r="6">
          <cell r="B6" t="str">
            <v>Медикаменти та фармацевтична продукція</v>
          </cell>
        </row>
        <row r="7">
          <cell r="B7" t="str">
            <v>Витрати на забезпечення закупівель та поставок</v>
          </cell>
        </row>
        <row r="8">
          <cell r="B8" t="str">
            <v>Інфраструктура та обладнання</v>
          </cell>
        </row>
        <row r="9">
          <cell r="B9" t="str">
            <v>Видавничі та комунікаційні витрати</v>
          </cell>
        </row>
        <row r="10">
          <cell r="B10" t="str">
            <v>Моніторинг та оцінка</v>
          </cell>
        </row>
        <row r="11">
          <cell r="B11" t="str">
            <v>Товари для підтримки життєдіяльності клієнтів/цільової групи</v>
          </cell>
        </row>
        <row r="12">
          <cell r="B12" t="str">
            <v>Витрати на планування та адміністрування</v>
          </cell>
        </row>
        <row r="13">
          <cell r="B13" t="str">
            <v>Витрати на підтримку діяльності організації</v>
          </cell>
        </row>
        <row r="14">
          <cell r="B14" t="str">
            <v>Діяльність суб-реципієнтів</v>
          </cell>
        </row>
      </sheetData>
      <sheetData sheetId="7">
        <row r="2">
          <cell r="A2" t="str">
            <v>6.5.7.</v>
          </cell>
        </row>
        <row r="3">
          <cell r="A3" t="str">
            <v>6.6.1.</v>
          </cell>
        </row>
        <row r="4">
          <cell r="A4" t="str">
            <v>6.7.1.</v>
          </cell>
        </row>
        <row r="5">
          <cell r="A5" t="str">
            <v>6.8.4.</v>
          </cell>
        </row>
        <row r="6">
          <cell r="A6" t="str">
            <v>6.8.5.</v>
          </cell>
        </row>
        <row r="7">
          <cell r="A7" t="str">
            <v>6.8.6.</v>
          </cell>
        </row>
        <row r="8">
          <cell r="A8" t="str">
            <v>6.10.1.</v>
          </cell>
        </row>
        <row r="9">
          <cell r="A9" t="str">
            <v>8.2.3.</v>
          </cell>
        </row>
        <row r="10">
          <cell r="A10" t="str">
            <v>8.2.4.</v>
          </cell>
        </row>
        <row r="11">
          <cell r="A11" t="str">
            <v>8.3.8.</v>
          </cell>
        </row>
        <row r="12">
          <cell r="A12" t="str">
            <v>9.5.1.</v>
          </cell>
        </row>
        <row r="13">
          <cell r="A13" t="str">
            <v>10.1.1.</v>
          </cell>
        </row>
        <row r="14">
          <cell r="A14" t="str">
            <v>10.1.1.1.</v>
          </cell>
        </row>
        <row r="15">
          <cell r="A15" t="str">
            <v>10.1.2.</v>
          </cell>
        </row>
        <row r="16">
          <cell r="A16" t="str">
            <v>10.2.1.</v>
          </cell>
        </row>
        <row r="17">
          <cell r="A17" t="str">
            <v>10.2.2.</v>
          </cell>
        </row>
        <row r="18">
          <cell r="A18" t="str">
            <v>10.4.1.</v>
          </cell>
        </row>
        <row r="19">
          <cell r="A19" t="str">
            <v>10.5.1.</v>
          </cell>
        </row>
        <row r="20">
          <cell r="A20" t="str">
            <v>10.6.1.</v>
          </cell>
        </row>
        <row r="21">
          <cell r="A21" t="str">
            <v>10.6.3.</v>
          </cell>
        </row>
        <row r="22">
          <cell r="A22" t="str">
            <v>10.6.4.</v>
          </cell>
        </row>
        <row r="23">
          <cell r="A23" t="str">
            <v>10.7.3.</v>
          </cell>
        </row>
        <row r="24">
          <cell r="A24" t="str">
            <v>10.8.1.</v>
          </cell>
        </row>
        <row r="25">
          <cell r="A25" t="str">
            <v>10.9.1.</v>
          </cell>
        </row>
        <row r="26">
          <cell r="A26" t="str">
            <v>10.10.1.</v>
          </cell>
        </row>
        <row r="27">
          <cell r="A27" t="str">
            <v>11.1.2.</v>
          </cell>
        </row>
        <row r="28">
          <cell r="A28" t="str">
            <v>11.1.3.</v>
          </cell>
        </row>
        <row r="29">
          <cell r="A29" t="str">
            <v>11.2.1.</v>
          </cell>
        </row>
        <row r="30">
          <cell r="A30" t="str">
            <v>11.2.3.</v>
          </cell>
        </row>
        <row r="31">
          <cell r="A31" t="str">
            <v>13.1.6.</v>
          </cell>
        </row>
        <row r="32">
          <cell r="A32" t="str">
            <v>13.1.7.</v>
          </cell>
        </row>
        <row r="33">
          <cell r="A33" t="str">
            <v>13.2.1.</v>
          </cell>
        </row>
      </sheetData>
      <sheetData sheetId="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алашник Полина" refreshedDate="43006.49570821759" createdVersion="4" refreshedVersion="4" recordCount="433">
  <cacheSource type="worksheet">
    <worksheetSource ref="E10:I443" sheet="Список операцій 2 звіт"/>
  </cacheSource>
  <cacheFields count="5">
    <cacheField name="Назва послуги/діяльності" numFmtId="0">
      <sharedItems containsNonDate="0" containsBlank="1" count="33">
        <m/>
        <s v="Проведення тренінгу з питань удосконалення електронного інструменту для моніторингу ранніх сигналів резистентності 2-х денний (17 учасників, 3 тренера)" u="1"/>
        <s v="Консультування з питань раціонального використання препаратів" u="1"/>
        <s v="Надання послуг консультантів регіональних сайтів (лікар-лаборант)" u="1"/>
        <s v="Консультування з питань координації проведення досліджень з визначення резистентності ВІЛ до АРВ-препаратів" u="1"/>
        <s v="Консультування з питань організації лабораторного моніторингу" u="1"/>
        <s v="Консультування з питань моніторингу та контролю за використанням медичних препаратів" u="1"/>
        <s v="Консультування з питань розширення доступу до медичних послуг з ВІЛ/СНІД" u="1"/>
        <s v="Консультування з питань моніторингу та аналізу лікування ВІЛ/СНІДу" u="1"/>
        <s v="Консультування з питань організаційно-методичної допомоги сайтам" u="1"/>
        <s v="Консультування з питань лабораторного моніторингу АРВ-терапії (імунобіологічного)" u="1"/>
        <s v="Консультантування з питань міжвідомчої та міжсекторальної співпраці в забезпеченні досліджень з визначення мутацій резистентності ВІЛ до АРВ-препаратів" u="1"/>
        <s v="Консультування з питань організації лабораторного супроводу (менеджер компоненту по резистентності)" u="1"/>
        <s v="Консультування з питань координації тренінгів, наставницьких візитів " u="1"/>
        <s v="Консультування з питань ведення веб-сайту" u="1"/>
        <s v="Консультування з питань моніторингу ранніх сигналів резистентності ВІЛ" u="1"/>
        <s v="Компенсація витрат за проїзд під час відряджень до 6 регіональних сайтів " u="1"/>
        <s v="Оплата послуг медичної сестри за забор крові" u="1"/>
        <s v="Консультування з питань отримання благодійної допомоги" u="1"/>
        <s v="Консультування з питань моніторингу та контролю за використанням діагностичного обладнання" u="1"/>
        <s v="Консультування з питань лабораторного моніторингу АРВ-терапії (вірусологічного) " u="1"/>
        <s v="Надання послуг консультанта з адміністрування компютерної мережі та підтримки веб-сайту" u="1"/>
        <s v="Консультування з питань офісної діяльності" u="1"/>
        <s v="Надання послуг консультантів регіональних сайтів (лікар-інфекціоніст)" u="1"/>
        <s v="Надання послуг консультантів регіональних сайтів (соц.працівник)" u="1"/>
        <s v="Консультування з питань міжвідомчої координації" u="1"/>
        <s v="Консультування з питань організації лікування ВІЛ/СНІДу" u="1"/>
        <s v="Проведення тренінгу з питань планування закупівель та моніторингу використання АРВ-препаратів для інфекціоністів 2-х денний (30 учасників)" u="1"/>
        <s v="Консультування з питань організації планування та аналізу лікування ВІЛ/СНІДу" u="1"/>
        <s v="Консультування з питань супроводу електоронно-інформаційної системи управління запасами АРВ-препаратів" u="1"/>
        <s v="Консультування з питань виконання кур’єрських послуг" u="1"/>
        <s v="Консультування з питань управління реалізації проекту (менеджер клінічного компоненту)" u="1"/>
        <s v="Керування Проектом, консультування з управління фінансовими питаннями, консультування з юридичних питань, консультування з питань адміністрування та технічної допомоги, компютерна система &quot;ЛІГА: ЗАКОН ПРЕМІУМ&quot;, телефонний зв'язок та ін." u="1"/>
      </sharedItems>
    </cacheField>
    <cacheField name="Категорія витрат" numFmtId="0">
      <sharedItems containsNonDate="0" containsBlank="1" count="6">
        <m/>
        <s v="Тренінги" u="1"/>
        <s v="Витрати на підтримку діяльності організації" u="1"/>
        <s v="Технічна допомога" u="1"/>
        <s v="Інфраструктура та обладнання" u="1"/>
        <s v="Витрати на планування та адміністрування" u="1"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Blank="1" count="5">
        <m/>
        <s v="АВ" u="1"/>
        <s v="06.05.07." u="1"/>
        <s v="06.06.01." u="1"/>
        <s v="ПП" u="1"/>
      </sharedItems>
    </cacheField>
    <cacheField name="Сума, грн.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Калашник Полина" refreshedDate="43006.495708333336" createdVersion="4" refreshedVersion="4" recordCount="433">
  <cacheSource type="worksheet">
    <worksheetSource ref="E10:I443" sheet="Список операцій 1 звіт 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Калашник Полина" refreshedDate="43006.495708449074" createdVersion="4" refreshedVersion="4" recordCount="433">
  <cacheSource type="worksheet">
    <worksheetSource ref="E10:I443" sheet="Список операцій 3 звіт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Калашник Полина" refreshedDate="43006.495708449074" createdVersion="4" refreshedVersion="4" recordCount="433">
  <cacheSource type="worksheet">
    <worksheetSource ref="E10:I443" sheet="Список операцій 4 звіт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Калашник Полина" refreshedDate="43006.495708564813" createdVersion="4" refreshedVersion="4" recordCount="433">
  <cacheSource type="worksheet">
    <worksheetSource ref="E10:I443" sheet="Список операцій 5 звіт 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Калашник Полина" refreshedDate="43006.495708564813" createdVersion="4" refreshedVersion="4" recordCount="433">
  <cacheSource type="worksheet">
    <worksheetSource ref="E10:I443" sheet="Список операцій 6 звіт"/>
  </cacheSource>
  <cacheFields count="5">
    <cacheField name="Назва послуги/діяльності" numFmtId="0">
      <sharedItems containsNonDate="0" containsString="0" containsBlank="1" count="1">
        <m/>
      </sharedItems>
    </cacheField>
    <cacheField name="Категорія витрат" numFmtId="0">
      <sharedItems containsNonDate="0" containsString="0" containsBlank="1" count="1">
        <m/>
      </sharedItems>
    </cacheField>
    <cacheField name="ПІБ консультанта/працівника" numFmtId="0">
      <sharedItems containsNonDate="0" containsString="0" containsBlank="1"/>
    </cacheField>
    <cacheField name="Лінія робочого плану" numFmtId="0">
      <sharedItems containsNonDate="0" containsString="0" containsBlank="1" count="1">
        <m/>
      </sharedItems>
    </cacheField>
    <cacheField name="Сума, грн.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HealthLink" refreshedDate="43406.468314930557" createdVersion="4" refreshedVersion="4" minRefreshableVersion="3" recordCount="103">
  <cacheSource type="worksheet">
    <worksheetSource ref="A3:Y106" sheet="Робочий план та бюджет_детально"/>
  </cacheSource>
  <cacheFields count="25">
    <cacheField name="Лінія робочого плану" numFmtId="0">
      <sharedItems containsNonDate="0" containsBlank="1" count="5">
        <m/>
        <s v="US" u="1"/>
        <s v="АВ" u="1"/>
        <s v="ПП" u="1"/>
        <s v="ПД" u="1"/>
      </sharedItems>
    </cacheField>
    <cacheField name="Назва послуги/діяльності" numFmtId="0">
      <sharedItems containsNonDate="0" containsString="0" containsBlank="1"/>
    </cacheField>
    <cacheField name="Опис (зміст послуги, опис діяльності, опис пакету послуги, та ін)" numFmtId="0">
      <sharedItems containsNonDate="0" containsString="0" containsBlank="1"/>
    </cacheField>
    <cacheField name="ПІБ консультанта/працівника" numFmtId="0">
      <sharedItems containsNonDate="0" containsString="0" containsBlank="1"/>
    </cacheField>
    <cacheField name="Кількість годин, які працює фахівець на реалізацію проекту (на місяць)" numFmtId="0">
      <sharedItems containsNonDate="0" containsString="0" containsBlank="1"/>
    </cacheField>
    <cacheField name="Місце надання послуг" numFmtId="0">
      <sharedItems containsNonDate="0" containsString="0" containsBlank="1"/>
    </cacheField>
    <cacheField name="Категорія витрат" numFmtId="4">
      <sharedItems containsNonDate="0" containsString="0" containsBlank="1"/>
    </cacheField>
    <cacheField name="Тип відносин" numFmtId="0">
      <sharedItems containsNonDate="0" containsString="0" containsBlank="1"/>
    </cacheField>
    <cacheField name="дек.18" numFmtId="1">
      <sharedItems containsNonDate="0" containsString="0" containsBlank="1"/>
    </cacheField>
    <cacheField name="янв.19" numFmtId="1">
      <sharedItems containsNonDate="0" containsString="0" containsBlank="1"/>
    </cacheField>
    <cacheField name="фев.19" numFmtId="1">
      <sharedItems containsNonDate="0" containsString="0" containsBlank="1"/>
    </cacheField>
    <cacheField name="мар.19" numFmtId="1">
      <sharedItems containsNonDate="0" containsString="0" containsBlank="1"/>
    </cacheField>
    <cacheField name="апр.19" numFmtId="1">
      <sharedItems containsNonDate="0" containsString="0" containsBlank="1"/>
    </cacheField>
    <cacheField name="май.19" numFmtId="1">
      <sharedItems containsNonDate="0" containsString="0" containsBlank="1"/>
    </cacheField>
    <cacheField name="июн.19" numFmtId="1">
      <sharedItems containsNonDate="0" containsString="0" containsBlank="1"/>
    </cacheField>
    <cacheField name="июл.19" numFmtId="1">
      <sharedItems containsNonDate="0" containsString="0" containsBlank="1"/>
    </cacheField>
    <cacheField name="авг.19" numFmtId="1">
      <sharedItems containsNonDate="0" containsString="0" containsBlank="1"/>
    </cacheField>
    <cacheField name="сен.19" numFmtId="1">
      <sharedItems containsNonDate="0" containsString="0" containsBlank="1"/>
    </cacheField>
    <cacheField name=" Загальна кількість послуг за період_x000a_01.12.2018 по 30.09.2019_x000a_(10місяців)" numFmtId="1">
      <sharedItems containsSemiMixedTypes="0" containsString="0" containsNumber="1" containsInteger="1" minValue="0" maxValue="0"/>
    </cacheField>
    <cacheField name="Одиниці виміру" numFmtId="1">
      <sharedItems containsNonDate="0" containsString="0" containsBlank="1"/>
    </cacheField>
    <cacheField name="Вартість одиниці,_x000a_грн." numFmtId="4">
      <sharedItems containsNonDate="0" containsString="0" containsBlank="1"/>
    </cacheField>
    <cacheField name="Бюджет Всього, грн. на період 01.12.2018 по 30.09.2019 10місяців)" numFmtId="4">
      <sharedItems containsSemiMixedTypes="0" containsString="0" containsNumber="1" containsInteger="1" minValue="0" maxValue="0"/>
    </cacheField>
    <cacheField name="Транш 1" numFmtId="4">
      <sharedItems containsSemiMixedTypes="0" containsString="0" containsNumber="1" containsInteger="1" minValue="0" maxValue="0"/>
    </cacheField>
    <cacheField name="Транш 2" numFmtId="4">
      <sharedItems containsSemiMixedTypes="0" containsString="0" containsNumber="1" containsInteger="1" minValue="0" maxValue="0"/>
    </cacheField>
    <cacheField name="Транш 3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33"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  <r>
    <x v="0"/>
    <x v="0"/>
    <m/>
    <x v="0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03"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  <r>
    <x v="0"/>
    <m/>
    <m/>
    <m/>
    <m/>
    <m/>
    <m/>
    <m/>
    <m/>
    <m/>
    <m/>
    <m/>
    <m/>
    <m/>
    <m/>
    <m/>
    <m/>
    <m/>
    <n v="0"/>
    <m/>
    <m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СводнаяТаблица2" cacheId="6" applyNumberFormats="0" applyBorderFormats="0" applyFontFormats="0" applyPatternFormats="0" applyAlignmentFormats="0" applyWidthHeightFormats="1" dataCaption="Данные" grandTotalCaption="ВСЬОГО" updatedVersion="4" minRefreshableVersion="3" showMemberPropertyTips="0" itemPrintTitles="1" createdVersion="4" indent="0" compact="0" compactData="0" gridDropZones="1">
  <location ref="A6:E9" firstHeaderRow="1" firstDataRow="2" firstDataCol="1"/>
  <pivotFields count="25">
    <pivotField axis="axisRow" compact="0" outline="0" subtotalTop="0" showAll="0" includeNewItemsInFilter="1" sortType="ascending">
      <items count="6">
        <item h="1" m="1" x="1"/>
        <item m="1" x="2"/>
        <item m="1" x="4"/>
        <item m="1" x="3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" outline="0" showAll="0" defaultSubtotal="0"/>
    <pivotField compact="0" outline="0" subtotalTop="0" showAll="0" includeNewItemsInFilter="1"/>
    <pivotField compact="0" numFmtId="4" outline="0" showAll="0" defaultSubtotal="0"/>
    <pivotField dataField="1" compact="0" numFmtId="4" outline="0" showAll="0" defaultSubtotal="0"/>
    <pivotField dataField="1" compact="0" numFmtId="4" outline="0" showAll="0" defaultSubtotal="0"/>
    <pivotField dataField="1" compact="0" numFmtId="4" outline="0" showAll="0" defaultSubtotal="0"/>
    <pivotField dataField="1" compact="0" numFmtId="4" outline="0" showAll="0" defaultSubtotal="0"/>
  </pivotFields>
  <rowFields count="1">
    <field x="0"/>
  </rowFields>
  <rowItems count="2"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_x000a_Транш 1" fld="22" baseField="0" baseItem="0"/>
    <dataField name="_x000a_ Транш 2" fld="23" baseField="0" baseItem="0"/>
    <dataField name=" Транш 3" fld="24" baseField="0" baseItem="0"/>
    <dataField name=" Бюджет Всього, грн. на період 01.12.2018 по 30.09.2019 10місяців" fld="21" baseField="0" baseItem="0"/>
  </dataFields>
  <formats count="12">
    <format dxfId="11">
      <pivotArea outline="0" fieldPosition="0"/>
    </format>
    <format dxfId="10">
      <pivotArea type="all" dataOnly="0" outline="0" fieldPosition="0"/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0" type="button" dataOnly="0" labelOnly="1" outline="0" axis="axisRow" fieldPosition="0"/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3"/>
          </reference>
        </references>
      </pivotArea>
    </format>
  </formats>
  <pivotTableStyleInfo name="PivotStyleLight1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Таблица1" cacheId="1" dataOnRows="1" applyNumberFormats="0" applyBorderFormats="0" applyFontFormats="0" applyPatternFormats="0" applyAlignmentFormats="0" applyWidthHeightFormats="1" dataCaption="Данные" updatedVersion="4" minRefreshableVersion="3" showMemberPropertyTips="0" useAutoFormatting="1" itemPrintTitles="1" createdVersion="4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СводнаяТаблица1" cacheId="0" dataOnRows="1" applyNumberFormats="0" applyBorderFormats="0" applyFontFormats="0" applyPatternFormats="0" applyAlignmentFormats="0" applyWidthHeightFormats="1" dataCaption="Данные" updatedVersion="4" minRefreshableVersion="3" showMemberPropertyTips="0" useAutoFormatting="1" itemPrintTitles="1" createdVersion="4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33">
        <item m="1" x="32"/>
        <item m="1" x="21"/>
        <item m="1" x="15"/>
        <item m="1" x="13"/>
        <item m="1" x="9"/>
        <item m="1" x="4"/>
        <item m="1" x="20"/>
        <item m="1" x="11"/>
        <item m="1" x="25"/>
        <item m="1" x="26"/>
        <item m="1" x="30"/>
        <item m="1" x="7"/>
        <item m="1" x="2"/>
        <item m="1" x="29"/>
        <item m="1" x="28"/>
        <item m="1" x="6"/>
        <item m="1" x="8"/>
        <item m="1" x="18"/>
        <item m="1" x="5"/>
        <item m="1" x="10"/>
        <item m="1" x="19"/>
        <item m="1" x="12"/>
        <item m="1" x="31"/>
        <item m="1" x="14"/>
        <item m="1" x="22"/>
        <item m="1" x="27"/>
        <item m="1" x="1"/>
        <item m="1" x="23"/>
        <item m="1" x="3"/>
        <item m="1" x="24"/>
        <item m="1" x="17"/>
        <item m="1" x="16"/>
        <item x="0"/>
      </items>
    </pivotField>
    <pivotField axis="axisRow" compact="0" outline="0" subtotalTop="0" showAll="0" includeNewItemsInFilter="1" defaultSubtotal="0">
      <items count="6">
        <item m="1" x="4"/>
        <item m="1" x="5"/>
        <item m="1" x="2"/>
        <item m="1" x="3"/>
        <item m="1" x="1"/>
        <item x="0"/>
      </items>
    </pivotField>
    <pivotField compact="0" outline="0" showAll="0" defaultSubtotal="0"/>
    <pivotField axis="axisRow" compact="0" outline="0" subtotalTop="0" showAll="0" includeNewItemsInFilter="1" defaultSubtotal="0">
      <items count="5">
        <item m="1" x="1"/>
        <item m="1" x="3"/>
        <item m="1" x="4"/>
        <item m="1" x="2"/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 v="4"/>
      <x v="5"/>
      <x v="32"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СводнаяТаблица1" cacheId="2" dataOnRows="1" applyNumberFormats="0" applyBorderFormats="0" applyFontFormats="0" applyPatternFormats="0" applyAlignmentFormats="0" applyWidthHeightFormats="1" dataCaption="Данные" updatedVersion="4" minRefreshableVersion="3" showMemberPropertyTips="0" useAutoFormatting="1" itemPrintTitles="1" createdVersion="4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СводнаяТаблица1" cacheId="3" dataOnRows="1" applyNumberFormats="0" applyBorderFormats="0" applyFontFormats="0" applyPatternFormats="0" applyAlignmentFormats="0" applyWidthHeightFormats="1" dataCaption="Данные" updatedVersion="4" minRefreshableVersion="3" showMemberPropertyTips="0" useAutoFormatting="1" itemPrintTitles="1" createdVersion="4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СводнаяТаблица1" cacheId="4" dataOnRows="1" applyNumberFormats="0" applyBorderFormats="0" applyFontFormats="0" applyPatternFormats="0" applyAlignmentFormats="0" applyWidthHeightFormats="1" dataCaption="Данные" updatedVersion="4" minRefreshableVersion="3" showMemberPropertyTips="0" useAutoFormatting="1" itemPrintTitles="1" createdVersion="4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СводнаяТаблица1" cacheId="5" dataOnRows="1" applyNumberFormats="0" applyBorderFormats="0" applyFontFormats="0" applyPatternFormats="0" applyAlignmentFormats="0" applyWidthHeightFormats="1" dataCaption="Данные" updatedVersion="4" minRefreshableVersion="3" showMemberPropertyTips="0" useAutoFormatting="1" itemPrintTitles="1" createdVersion="4" indent="0" compact="0" compactData="0" gridDropZones="1">
  <location ref="A461:D464" firstHeaderRow="2" firstDataRow="2" firstDataCol="3"/>
  <pivotFields count="5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dataField="1" compact="0" outline="0" subtotalTop="0" showAll="0" includeNewItemsInFilter="1"/>
  </pivotFields>
  <rowFields count="3">
    <field x="3"/>
    <field x="1"/>
    <field x="0"/>
  </rowFields>
  <rowItems count="2">
    <i>
      <x/>
      <x/>
      <x/>
    </i>
    <i t="grand">
      <x/>
    </i>
  </rowItems>
  <colItems count="1">
    <i/>
  </colItems>
  <dataFields count="1">
    <dataField name="Сумма по полю Сума, грн." fld="4" baseField="0" baseItem="0" numFmtId="4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55"/>
  <sheetViews>
    <sheetView workbookViewId="0">
      <selection activeCell="C16" sqref="C16"/>
    </sheetView>
  </sheetViews>
  <sheetFormatPr defaultColWidth="9.140625" defaultRowHeight="15" x14ac:dyDescent="0.25"/>
  <cols>
    <col min="1" max="1" width="19.28515625" style="2" customWidth="1"/>
    <col min="2" max="2" width="26" style="2" customWidth="1"/>
    <col min="3" max="3" width="19.28515625" style="176" customWidth="1"/>
    <col min="4" max="4" width="18.85546875" style="2" customWidth="1"/>
    <col min="5" max="5" width="20" style="2" customWidth="1"/>
    <col min="6" max="6" width="29.28515625" style="2" customWidth="1"/>
    <col min="7" max="7" width="13.140625" style="2" customWidth="1"/>
    <col min="8" max="8" width="22.7109375" style="2" bestFit="1" customWidth="1"/>
    <col min="9" max="10" width="18.140625" style="2" bestFit="1" customWidth="1"/>
    <col min="11" max="11" width="27.42578125" style="2" customWidth="1"/>
    <col min="12" max="16384" width="9.140625" style="2"/>
  </cols>
  <sheetData>
    <row r="1" spans="1:11" x14ac:dyDescent="0.25">
      <c r="E1" s="279"/>
    </row>
    <row r="2" spans="1:11" ht="15.75" customHeight="1" x14ac:dyDescent="0.25">
      <c r="A2" s="175" t="s">
        <v>81</v>
      </c>
      <c r="B2" s="296"/>
      <c r="C2" s="297"/>
      <c r="D2" s="297"/>
      <c r="E2" s="297"/>
      <c r="F2" s="292"/>
      <c r="G2" s="278"/>
      <c r="H2" s="278"/>
    </row>
    <row r="3" spans="1:11" ht="15.75" customHeight="1" x14ac:dyDescent="0.25">
      <c r="A3" s="175" t="s">
        <v>82</v>
      </c>
      <c r="B3" s="296"/>
      <c r="C3" s="297"/>
      <c r="D3" s="297"/>
      <c r="E3" s="297"/>
      <c r="F3" s="292"/>
      <c r="G3" s="278"/>
      <c r="H3" s="278"/>
    </row>
    <row r="6" spans="1:11" hidden="1" x14ac:dyDescent="0.25">
      <c r="B6" s="281" t="s">
        <v>204</v>
      </c>
      <c r="C6" s="2"/>
      <c r="F6"/>
      <c r="G6"/>
      <c r="H6"/>
      <c r="I6"/>
      <c r="J6"/>
      <c r="K6"/>
    </row>
    <row r="7" spans="1:11" ht="58.5" customHeight="1" x14ac:dyDescent="0.25">
      <c r="A7" s="291" t="s">
        <v>87</v>
      </c>
      <c r="B7" s="282" t="s">
        <v>276</v>
      </c>
      <c r="C7" s="290" t="s">
        <v>277</v>
      </c>
      <c r="D7" s="2" t="s">
        <v>282</v>
      </c>
      <c r="E7" s="295" t="s">
        <v>283</v>
      </c>
      <c r="F7"/>
      <c r="G7" s="283"/>
      <c r="H7"/>
      <c r="I7"/>
      <c r="J7"/>
      <c r="K7"/>
    </row>
    <row r="8" spans="1:11" x14ac:dyDescent="0.25">
      <c r="A8" s="2" t="s">
        <v>34</v>
      </c>
      <c r="B8" s="176">
        <v>0</v>
      </c>
      <c r="C8" s="176">
        <v>0</v>
      </c>
      <c r="D8" s="176">
        <v>0</v>
      </c>
      <c r="E8" s="176">
        <v>0</v>
      </c>
      <c r="F8"/>
      <c r="G8"/>
      <c r="H8"/>
      <c r="I8"/>
      <c r="J8"/>
      <c r="K8"/>
    </row>
    <row r="9" spans="1:11" x14ac:dyDescent="0.25">
      <c r="A9" s="2" t="s">
        <v>71</v>
      </c>
      <c r="B9" s="176">
        <v>0</v>
      </c>
      <c r="C9" s="176">
        <v>0</v>
      </c>
      <c r="D9" s="176">
        <v>0</v>
      </c>
      <c r="E9" s="176">
        <v>0</v>
      </c>
      <c r="F9"/>
      <c r="G9"/>
      <c r="H9"/>
      <c r="I9"/>
      <c r="J9"/>
      <c r="K9"/>
    </row>
    <row r="10" spans="1:11" x14ac:dyDescent="0.25">
      <c r="A10"/>
      <c r="B10"/>
      <c r="C10"/>
      <c r="D10"/>
      <c r="E10"/>
      <c r="F10"/>
      <c r="G10"/>
      <c r="H10"/>
      <c r="I10"/>
      <c r="J10"/>
      <c r="K10"/>
    </row>
    <row r="11" spans="1:11" x14ac:dyDescent="0.25">
      <c r="A11"/>
      <c r="B11"/>
      <c r="C11"/>
      <c r="D11"/>
      <c r="E11"/>
      <c r="F11"/>
      <c r="G11"/>
      <c r="H11"/>
      <c r="I11"/>
      <c r="J11"/>
      <c r="K11"/>
    </row>
    <row r="12" spans="1:11" x14ac:dyDescent="0.25">
      <c r="A12"/>
      <c r="B12"/>
      <c r="C12"/>
      <c r="D12"/>
      <c r="E12"/>
      <c r="F12"/>
      <c r="G12"/>
      <c r="H12"/>
      <c r="I12"/>
    </row>
    <row r="13" spans="1:11" x14ac:dyDescent="0.25">
      <c r="A13"/>
      <c r="B13"/>
      <c r="C13" s="177"/>
      <c r="D13" s="178"/>
      <c r="E13"/>
      <c r="F13"/>
      <c r="G13"/>
      <c r="H13"/>
      <c r="I13"/>
    </row>
    <row r="14" spans="1:11" x14ac:dyDescent="0.25">
      <c r="A14"/>
      <c r="B14"/>
      <c r="C14"/>
      <c r="D14"/>
      <c r="E14"/>
      <c r="F14"/>
      <c r="G14"/>
      <c r="H14"/>
      <c r="I14"/>
    </row>
    <row r="15" spans="1:11" x14ac:dyDescent="0.25">
      <c r="A15"/>
      <c r="B15"/>
      <c r="C15"/>
      <c r="D15"/>
    </row>
    <row r="16" spans="1:11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  <c r="B22"/>
      <c r="C22"/>
      <c r="D22"/>
    </row>
    <row r="23" spans="1:4" x14ac:dyDescent="0.25">
      <c r="A23"/>
      <c r="B23"/>
      <c r="C23"/>
      <c r="D23"/>
    </row>
    <row r="24" spans="1:4" x14ac:dyDescent="0.25">
      <c r="A24"/>
      <c r="B24"/>
      <c r="C24"/>
      <c r="D24"/>
    </row>
    <row r="25" spans="1:4" x14ac:dyDescent="0.25">
      <c r="A25"/>
      <c r="B25"/>
      <c r="C25"/>
      <c r="D25"/>
    </row>
    <row r="26" spans="1:4" x14ac:dyDescent="0.25">
      <c r="A26"/>
      <c r="B26"/>
      <c r="C26"/>
      <c r="D26"/>
    </row>
    <row r="27" spans="1:4" x14ac:dyDescent="0.25">
      <c r="A27"/>
      <c r="B27"/>
      <c r="C27"/>
      <c r="D27"/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</sheetData>
  <dataConsolidate/>
  <mergeCells count="2">
    <mergeCell ref="B2:E2"/>
    <mergeCell ref="B3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8" tint="0.59999389629810485"/>
    <pageSetUpPr fitToPage="1"/>
  </sheetPr>
  <dimension ref="A1:L713"/>
  <sheetViews>
    <sheetView topLeftCell="C1" zoomScale="83" zoomScaleSheetLayoutView="84" workbookViewId="0">
      <selection activeCell="H11" sqref="H11:H443"/>
    </sheetView>
  </sheetViews>
  <sheetFormatPr defaultColWidth="9.140625" defaultRowHeight="12.75" x14ac:dyDescent="0.2"/>
  <cols>
    <col min="1" max="1" width="13.28515625" style="4" customWidth="1"/>
    <col min="2" max="2" width="18.7109375" style="4" customWidth="1"/>
    <col min="3" max="3" width="27.85546875" style="4" customWidth="1"/>
    <col min="4" max="4" width="5.28515625" style="4" customWidth="1"/>
    <col min="5" max="5" width="23.7109375" style="86" customWidth="1"/>
    <col min="6" max="6" width="21" style="4" customWidth="1"/>
    <col min="7" max="7" width="14.85546875" style="4" customWidth="1"/>
    <col min="8" max="8" width="13" style="4" customWidth="1"/>
    <col min="9" max="9" width="12.85546875" style="87" customWidth="1"/>
    <col min="10" max="10" width="10" style="4" bestFit="1" customWidth="1"/>
    <col min="11" max="16384" width="9.140625" style="4"/>
  </cols>
  <sheetData>
    <row r="1" spans="1:9" x14ac:dyDescent="0.2">
      <c r="A1" s="6"/>
      <c r="B1" s="6"/>
      <c r="C1" s="6"/>
      <c r="D1" s="6"/>
      <c r="E1" s="60"/>
      <c r="F1" s="6"/>
      <c r="G1" s="6"/>
      <c r="H1" s="6"/>
      <c r="I1" s="61"/>
    </row>
    <row r="2" spans="1:9" x14ac:dyDescent="0.2">
      <c r="A2" s="6" t="s">
        <v>169</v>
      </c>
      <c r="B2" s="6"/>
      <c r="C2" s="6"/>
      <c r="D2" s="6"/>
      <c r="E2" s="60"/>
      <c r="F2" s="6"/>
      <c r="G2" s="6"/>
      <c r="H2" s="6"/>
      <c r="I2" s="62">
        <v>0</v>
      </c>
    </row>
    <row r="3" spans="1:9" x14ac:dyDescent="0.2">
      <c r="A3" s="6" t="s">
        <v>19</v>
      </c>
      <c r="B3" s="6"/>
      <c r="C3" s="6"/>
      <c r="D3" s="6"/>
      <c r="E3" s="60"/>
      <c r="F3" s="6"/>
      <c r="G3" s="6"/>
      <c r="H3" s="6"/>
      <c r="I3" s="62">
        <v>0</v>
      </c>
    </row>
    <row r="4" spans="1:9" x14ac:dyDescent="0.2">
      <c r="A4" s="6" t="s">
        <v>20</v>
      </c>
      <c r="B4" s="6"/>
      <c r="C4" s="6"/>
      <c r="D4" s="6"/>
      <c r="E4" s="60"/>
      <c r="F4" s="6"/>
      <c r="G4" s="6"/>
      <c r="H4" s="6"/>
      <c r="I4" s="62">
        <v>0</v>
      </c>
    </row>
    <row r="5" spans="1:9" x14ac:dyDescent="0.2">
      <c r="A5" s="6" t="s">
        <v>21</v>
      </c>
      <c r="B5" s="6"/>
      <c r="C5" s="6"/>
      <c r="D5" s="6"/>
      <c r="E5" s="60"/>
      <c r="F5" s="6"/>
      <c r="G5" s="6"/>
      <c r="H5" s="6"/>
      <c r="I5" s="62">
        <v>0</v>
      </c>
    </row>
    <row r="6" spans="1:9" x14ac:dyDescent="0.2">
      <c r="A6" s="6" t="s">
        <v>22</v>
      </c>
      <c r="B6" s="6"/>
      <c r="C6" s="6"/>
      <c r="D6" s="6"/>
      <c r="E6" s="60"/>
      <c r="F6" s="6"/>
      <c r="G6" s="6"/>
      <c r="H6" s="6"/>
      <c r="I6" s="62">
        <v>0</v>
      </c>
    </row>
    <row r="7" spans="1:9" x14ac:dyDescent="0.2">
      <c r="A7" s="6"/>
      <c r="B7" s="6"/>
      <c r="C7" s="6"/>
      <c r="D7" s="6"/>
      <c r="E7" s="60"/>
      <c r="F7" s="6"/>
      <c r="G7" s="6"/>
      <c r="H7" s="6"/>
      <c r="I7" s="62"/>
    </row>
    <row r="8" spans="1:9" x14ac:dyDescent="0.2">
      <c r="A8" s="22" t="s">
        <v>23</v>
      </c>
      <c r="B8" s="6"/>
      <c r="C8" s="6"/>
      <c r="D8" s="6"/>
      <c r="E8" s="6"/>
      <c r="F8" s="6"/>
      <c r="G8" s="6"/>
      <c r="H8" s="6"/>
      <c r="I8" s="63">
        <f>I444</f>
        <v>0</v>
      </c>
    </row>
    <row r="9" spans="1:9" x14ac:dyDescent="0.2">
      <c r="A9" s="22"/>
      <c r="B9" s="6"/>
      <c r="C9" s="6"/>
      <c r="D9" s="6"/>
      <c r="E9" s="60"/>
      <c r="F9" s="6"/>
      <c r="G9" s="6"/>
      <c r="H9" s="6"/>
      <c r="I9" s="61"/>
    </row>
    <row r="10" spans="1:9" ht="76.5" x14ac:dyDescent="0.2">
      <c r="A10" s="64" t="s">
        <v>24</v>
      </c>
      <c r="B10" s="64" t="s">
        <v>25</v>
      </c>
      <c r="C10" s="65" t="s">
        <v>26</v>
      </c>
      <c r="D10" s="64" t="s">
        <v>27</v>
      </c>
      <c r="E10" s="64" t="s">
        <v>66</v>
      </c>
      <c r="F10" s="64" t="s">
        <v>86</v>
      </c>
      <c r="G10" s="64" t="s">
        <v>135</v>
      </c>
      <c r="H10" s="64" t="s">
        <v>87</v>
      </c>
      <c r="I10" s="66" t="s">
        <v>28</v>
      </c>
    </row>
    <row r="11" spans="1:9" s="71" customFormat="1" x14ac:dyDescent="0.2">
      <c r="A11" s="76"/>
      <c r="B11" s="69"/>
      <c r="C11" s="69"/>
      <c r="D11" s="67"/>
      <c r="E11" s="68"/>
      <c r="F11" s="69"/>
      <c r="G11" s="69"/>
      <c r="H11" s="69"/>
      <c r="I11" s="70"/>
    </row>
    <row r="12" spans="1:9" s="71" customFormat="1" x14ac:dyDescent="0.2">
      <c r="A12" s="76"/>
      <c r="B12" s="69"/>
      <c r="C12" s="69"/>
      <c r="D12" s="67"/>
      <c r="E12" s="68"/>
      <c r="F12" s="69"/>
      <c r="G12" s="69"/>
      <c r="H12" s="69"/>
      <c r="I12" s="70"/>
    </row>
    <row r="13" spans="1:9" s="73" customFormat="1" x14ac:dyDescent="0.25">
      <c r="A13" s="76"/>
      <c r="B13" s="69"/>
      <c r="C13" s="69"/>
      <c r="D13" s="67"/>
      <c r="E13" s="68"/>
      <c r="F13" s="69"/>
      <c r="G13" s="69"/>
      <c r="H13" s="69"/>
      <c r="I13" s="72"/>
    </row>
    <row r="14" spans="1:9" s="75" customFormat="1" x14ac:dyDescent="0.25">
      <c r="A14" s="76"/>
      <c r="B14" s="69"/>
      <c r="C14" s="69"/>
      <c r="D14" s="67"/>
      <c r="E14" s="68"/>
      <c r="F14" s="69"/>
      <c r="G14" s="69"/>
      <c r="H14" s="69"/>
      <c r="I14" s="74"/>
    </row>
    <row r="15" spans="1:9" s="75" customFormat="1" x14ac:dyDescent="0.25">
      <c r="A15" s="76"/>
      <c r="B15" s="69"/>
      <c r="C15" s="67"/>
      <c r="D15" s="67"/>
      <c r="E15" s="68"/>
      <c r="F15" s="69"/>
      <c r="G15" s="69"/>
      <c r="H15" s="69"/>
      <c r="I15" s="74"/>
    </row>
    <row r="16" spans="1:9" s="75" customFormat="1" x14ac:dyDescent="0.25">
      <c r="A16" s="76"/>
      <c r="B16" s="69"/>
      <c r="C16" s="67"/>
      <c r="D16" s="67"/>
      <c r="E16" s="68"/>
      <c r="F16" s="69"/>
      <c r="G16" s="69"/>
      <c r="H16" s="69"/>
      <c r="I16" s="74"/>
    </row>
    <row r="17" spans="1:9" s="75" customFormat="1" x14ac:dyDescent="0.25">
      <c r="A17" s="76"/>
      <c r="B17" s="69"/>
      <c r="C17" s="67"/>
      <c r="D17" s="67"/>
      <c r="E17" s="68"/>
      <c r="F17" s="69"/>
      <c r="G17" s="69"/>
      <c r="H17" s="69"/>
      <c r="I17" s="74"/>
    </row>
    <row r="18" spans="1:9" s="75" customFormat="1" x14ac:dyDescent="0.25">
      <c r="A18" s="76"/>
      <c r="B18" s="69"/>
      <c r="C18" s="67"/>
      <c r="D18" s="67"/>
      <c r="E18" s="68"/>
      <c r="F18" s="69"/>
      <c r="G18" s="69"/>
      <c r="H18" s="69"/>
      <c r="I18" s="74"/>
    </row>
    <row r="19" spans="1:9" s="75" customFormat="1" x14ac:dyDescent="0.25">
      <c r="A19" s="76"/>
      <c r="B19" s="69"/>
      <c r="C19" s="67"/>
      <c r="D19" s="67"/>
      <c r="E19" s="68"/>
      <c r="F19" s="69"/>
      <c r="G19" s="69"/>
      <c r="H19" s="69"/>
      <c r="I19" s="74"/>
    </row>
    <row r="20" spans="1:9" s="75" customFormat="1" x14ac:dyDescent="0.25">
      <c r="A20" s="76"/>
      <c r="B20" s="69"/>
      <c r="C20" s="67"/>
      <c r="D20" s="67"/>
      <c r="E20" s="68"/>
      <c r="F20" s="69"/>
      <c r="G20" s="69"/>
      <c r="H20" s="69"/>
      <c r="I20" s="74"/>
    </row>
    <row r="21" spans="1:9" s="75" customFormat="1" x14ac:dyDescent="0.25">
      <c r="A21" s="76"/>
      <c r="B21" s="69"/>
      <c r="C21" s="67"/>
      <c r="D21" s="67"/>
      <c r="E21" s="68"/>
      <c r="F21" s="69"/>
      <c r="G21" s="69"/>
      <c r="H21" s="69"/>
      <c r="I21" s="74"/>
    </row>
    <row r="22" spans="1:9" s="75" customFormat="1" x14ac:dyDescent="0.25">
      <c r="A22" s="76"/>
      <c r="B22" s="69"/>
      <c r="C22" s="67"/>
      <c r="D22" s="67"/>
      <c r="E22" s="68"/>
      <c r="F22" s="69"/>
      <c r="G22" s="69"/>
      <c r="H22" s="69"/>
      <c r="I22" s="74"/>
    </row>
    <row r="23" spans="1:9" s="75" customFormat="1" x14ac:dyDescent="0.25">
      <c r="A23" s="76"/>
      <c r="B23" s="69"/>
      <c r="C23" s="67"/>
      <c r="D23" s="67"/>
      <c r="E23" s="68"/>
      <c r="F23" s="69"/>
      <c r="G23" s="69"/>
      <c r="H23" s="69"/>
      <c r="I23" s="74"/>
    </row>
    <row r="24" spans="1:9" s="75" customFormat="1" x14ac:dyDescent="0.25">
      <c r="A24" s="76"/>
      <c r="B24" s="69"/>
      <c r="C24" s="67"/>
      <c r="D24" s="67"/>
      <c r="E24" s="68"/>
      <c r="F24" s="69"/>
      <c r="G24" s="69"/>
      <c r="H24" s="69"/>
      <c r="I24" s="74"/>
    </row>
    <row r="25" spans="1:9" s="75" customFormat="1" x14ac:dyDescent="0.25">
      <c r="A25" s="76"/>
      <c r="B25" s="69"/>
      <c r="C25" s="67"/>
      <c r="D25" s="67"/>
      <c r="E25" s="68"/>
      <c r="F25" s="69"/>
      <c r="G25" s="69"/>
      <c r="H25" s="69"/>
      <c r="I25" s="74"/>
    </row>
    <row r="26" spans="1:9" s="75" customFormat="1" x14ac:dyDescent="0.25">
      <c r="A26" s="76"/>
      <c r="B26" s="69"/>
      <c r="C26" s="67"/>
      <c r="D26" s="67"/>
      <c r="E26" s="68"/>
      <c r="F26" s="69"/>
      <c r="G26" s="69"/>
      <c r="H26" s="69"/>
      <c r="I26" s="74"/>
    </row>
    <row r="27" spans="1:9" s="75" customFormat="1" x14ac:dyDescent="0.25">
      <c r="A27" s="76"/>
      <c r="B27" s="69"/>
      <c r="C27" s="67"/>
      <c r="D27" s="67"/>
      <c r="E27" s="68"/>
      <c r="F27" s="69"/>
      <c r="G27" s="69"/>
      <c r="H27" s="69"/>
      <c r="I27" s="74"/>
    </row>
    <row r="28" spans="1:9" s="75" customFormat="1" x14ac:dyDescent="0.25">
      <c r="A28" s="76"/>
      <c r="B28" s="69"/>
      <c r="C28" s="67"/>
      <c r="D28" s="67"/>
      <c r="E28" s="68"/>
      <c r="F28" s="69"/>
      <c r="G28" s="69"/>
      <c r="H28" s="69"/>
      <c r="I28" s="74"/>
    </row>
    <row r="29" spans="1:9" s="75" customFormat="1" x14ac:dyDescent="0.25">
      <c r="A29" s="76"/>
      <c r="B29" s="69"/>
      <c r="C29" s="67"/>
      <c r="D29" s="67"/>
      <c r="E29" s="68"/>
      <c r="F29" s="69"/>
      <c r="G29" s="69"/>
      <c r="H29" s="69"/>
      <c r="I29" s="74"/>
    </row>
    <row r="30" spans="1:9" s="75" customFormat="1" x14ac:dyDescent="0.25">
      <c r="A30" s="76"/>
      <c r="B30" s="69"/>
      <c r="C30" s="67"/>
      <c r="D30" s="67"/>
      <c r="E30" s="68"/>
      <c r="F30" s="69"/>
      <c r="G30" s="69"/>
      <c r="H30" s="69"/>
      <c r="I30" s="74"/>
    </row>
    <row r="31" spans="1:9" s="75" customFormat="1" x14ac:dyDescent="0.25">
      <c r="A31" s="76"/>
      <c r="B31" s="69"/>
      <c r="C31" s="67"/>
      <c r="D31" s="67"/>
      <c r="E31" s="68"/>
      <c r="F31" s="69"/>
      <c r="G31" s="69"/>
      <c r="H31" s="69"/>
      <c r="I31" s="74"/>
    </row>
    <row r="32" spans="1:9" s="75" customFormat="1" x14ac:dyDescent="0.25">
      <c r="A32" s="76"/>
      <c r="B32" s="69"/>
      <c r="C32" s="67"/>
      <c r="D32" s="67"/>
      <c r="E32" s="68"/>
      <c r="F32" s="69"/>
      <c r="G32" s="69"/>
      <c r="H32" s="69"/>
      <c r="I32" s="74"/>
    </row>
    <row r="33" spans="1:9" s="75" customFormat="1" x14ac:dyDescent="0.25">
      <c r="A33" s="76"/>
      <c r="B33" s="69"/>
      <c r="C33" s="67"/>
      <c r="D33" s="67"/>
      <c r="E33" s="68"/>
      <c r="F33" s="69"/>
      <c r="G33" s="69"/>
      <c r="H33" s="69"/>
      <c r="I33" s="74"/>
    </row>
    <row r="34" spans="1:9" s="75" customFormat="1" x14ac:dyDescent="0.25">
      <c r="A34" s="76"/>
      <c r="B34" s="69"/>
      <c r="C34" s="67"/>
      <c r="D34" s="67"/>
      <c r="E34" s="68"/>
      <c r="F34" s="69"/>
      <c r="G34" s="69"/>
      <c r="H34" s="69"/>
      <c r="I34" s="74"/>
    </row>
    <row r="35" spans="1:9" s="75" customFormat="1" x14ac:dyDescent="0.25">
      <c r="A35" s="76"/>
      <c r="B35" s="69"/>
      <c r="C35" s="67"/>
      <c r="D35" s="67"/>
      <c r="E35" s="68"/>
      <c r="F35" s="69"/>
      <c r="G35" s="69"/>
      <c r="H35" s="69"/>
      <c r="I35" s="74"/>
    </row>
    <row r="36" spans="1:9" s="75" customFormat="1" x14ac:dyDescent="0.25">
      <c r="A36" s="76"/>
      <c r="B36" s="69"/>
      <c r="C36" s="67"/>
      <c r="D36" s="67"/>
      <c r="E36" s="68"/>
      <c r="F36" s="69"/>
      <c r="G36" s="69"/>
      <c r="H36" s="69"/>
      <c r="I36" s="74"/>
    </row>
    <row r="37" spans="1:9" s="75" customFormat="1" x14ac:dyDescent="0.25">
      <c r="A37" s="76"/>
      <c r="B37" s="69"/>
      <c r="C37" s="67"/>
      <c r="D37" s="67"/>
      <c r="E37" s="68"/>
      <c r="F37" s="69"/>
      <c r="G37" s="69"/>
      <c r="H37" s="69"/>
      <c r="I37" s="74"/>
    </row>
    <row r="38" spans="1:9" s="75" customFormat="1" x14ac:dyDescent="0.25">
      <c r="A38" s="76"/>
      <c r="B38" s="69"/>
      <c r="C38" s="67"/>
      <c r="D38" s="67"/>
      <c r="E38" s="68"/>
      <c r="F38" s="69"/>
      <c r="G38" s="69"/>
      <c r="H38" s="69"/>
      <c r="I38" s="74"/>
    </row>
    <row r="39" spans="1:9" s="75" customFormat="1" x14ac:dyDescent="0.25">
      <c r="A39" s="76"/>
      <c r="B39" s="69"/>
      <c r="C39" s="67"/>
      <c r="D39" s="67"/>
      <c r="E39" s="68"/>
      <c r="F39" s="69"/>
      <c r="G39" s="69"/>
      <c r="H39" s="69"/>
      <c r="I39" s="74"/>
    </row>
    <row r="40" spans="1:9" s="75" customFormat="1" x14ac:dyDescent="0.25">
      <c r="A40" s="76"/>
      <c r="B40" s="69"/>
      <c r="C40" s="67"/>
      <c r="D40" s="67"/>
      <c r="E40" s="68"/>
      <c r="F40" s="69"/>
      <c r="G40" s="69"/>
      <c r="H40" s="69"/>
      <c r="I40" s="74"/>
    </row>
    <row r="41" spans="1:9" s="75" customFormat="1" x14ac:dyDescent="0.25">
      <c r="A41" s="76"/>
      <c r="B41" s="69"/>
      <c r="C41" s="67"/>
      <c r="D41" s="67"/>
      <c r="E41" s="68"/>
      <c r="F41" s="69"/>
      <c r="G41" s="69"/>
      <c r="H41" s="69"/>
      <c r="I41" s="74"/>
    </row>
    <row r="42" spans="1:9" s="75" customFormat="1" x14ac:dyDescent="0.25">
      <c r="A42" s="76"/>
      <c r="B42" s="69"/>
      <c r="C42" s="67"/>
      <c r="D42" s="67"/>
      <c r="E42" s="68"/>
      <c r="F42" s="69"/>
      <c r="G42" s="69"/>
      <c r="H42" s="69"/>
      <c r="I42" s="74"/>
    </row>
    <row r="43" spans="1:9" s="75" customFormat="1" x14ac:dyDescent="0.25">
      <c r="A43" s="76"/>
      <c r="B43" s="69"/>
      <c r="C43" s="67"/>
      <c r="D43" s="67"/>
      <c r="E43" s="68"/>
      <c r="F43" s="69"/>
      <c r="G43" s="69"/>
      <c r="H43" s="69"/>
      <c r="I43" s="74"/>
    </row>
    <row r="44" spans="1:9" s="75" customFormat="1" x14ac:dyDescent="0.25">
      <c r="A44" s="76"/>
      <c r="B44" s="69"/>
      <c r="C44" s="67"/>
      <c r="D44" s="67"/>
      <c r="E44" s="68"/>
      <c r="F44" s="69"/>
      <c r="G44" s="69"/>
      <c r="H44" s="69"/>
      <c r="I44" s="74"/>
    </row>
    <row r="45" spans="1:9" s="75" customFormat="1" x14ac:dyDescent="0.25">
      <c r="A45" s="76"/>
      <c r="B45" s="69"/>
      <c r="C45" s="67"/>
      <c r="D45" s="67"/>
      <c r="E45" s="68"/>
      <c r="F45" s="69"/>
      <c r="G45" s="69"/>
      <c r="H45" s="69"/>
      <c r="I45" s="74"/>
    </row>
    <row r="46" spans="1:9" s="75" customFormat="1" x14ac:dyDescent="0.25">
      <c r="A46" s="76"/>
      <c r="B46" s="69"/>
      <c r="C46" s="67"/>
      <c r="D46" s="67"/>
      <c r="E46" s="68"/>
      <c r="F46" s="69"/>
      <c r="G46" s="69"/>
      <c r="H46" s="69"/>
      <c r="I46" s="74"/>
    </row>
    <row r="47" spans="1:9" s="75" customFormat="1" x14ac:dyDescent="0.25">
      <c r="A47" s="76"/>
      <c r="B47" s="69"/>
      <c r="C47" s="67"/>
      <c r="D47" s="67"/>
      <c r="E47" s="68"/>
      <c r="F47" s="69"/>
      <c r="G47" s="69"/>
      <c r="H47" s="69"/>
      <c r="I47" s="74"/>
    </row>
    <row r="48" spans="1:9" s="75" customFormat="1" x14ac:dyDescent="0.25">
      <c r="A48" s="76"/>
      <c r="B48" s="69"/>
      <c r="C48" s="67"/>
      <c r="D48" s="67"/>
      <c r="E48" s="68"/>
      <c r="F48" s="69"/>
      <c r="G48" s="69"/>
      <c r="H48" s="69"/>
      <c r="I48" s="74"/>
    </row>
    <row r="49" spans="1:9" s="75" customFormat="1" x14ac:dyDescent="0.25">
      <c r="A49" s="76"/>
      <c r="B49" s="69"/>
      <c r="C49" s="67"/>
      <c r="D49" s="67"/>
      <c r="E49" s="68"/>
      <c r="F49" s="69"/>
      <c r="G49" s="69"/>
      <c r="H49" s="69"/>
      <c r="I49" s="74"/>
    </row>
    <row r="50" spans="1:9" s="75" customFormat="1" x14ac:dyDescent="0.25">
      <c r="A50" s="76"/>
      <c r="B50" s="69"/>
      <c r="C50" s="67"/>
      <c r="D50" s="67"/>
      <c r="E50" s="68"/>
      <c r="F50" s="69"/>
      <c r="G50" s="69"/>
      <c r="H50" s="69"/>
      <c r="I50" s="74"/>
    </row>
    <row r="51" spans="1:9" s="75" customFormat="1" x14ac:dyDescent="0.25">
      <c r="A51" s="76"/>
      <c r="B51" s="69"/>
      <c r="C51" s="67"/>
      <c r="D51" s="67"/>
      <c r="E51" s="68"/>
      <c r="F51" s="69"/>
      <c r="G51" s="69"/>
      <c r="H51" s="69"/>
      <c r="I51" s="74"/>
    </row>
    <row r="52" spans="1:9" s="75" customFormat="1" x14ac:dyDescent="0.25">
      <c r="A52" s="76"/>
      <c r="B52" s="69"/>
      <c r="C52" s="67"/>
      <c r="D52" s="67"/>
      <c r="E52" s="68"/>
      <c r="F52" s="69"/>
      <c r="G52" s="69"/>
      <c r="H52" s="69"/>
      <c r="I52" s="74"/>
    </row>
    <row r="53" spans="1:9" s="75" customFormat="1" x14ac:dyDescent="0.25">
      <c r="A53" s="76"/>
      <c r="B53" s="69"/>
      <c r="C53" s="67"/>
      <c r="D53" s="67"/>
      <c r="E53" s="68"/>
      <c r="F53" s="69"/>
      <c r="G53" s="69"/>
      <c r="H53" s="69"/>
      <c r="I53" s="74"/>
    </row>
    <row r="54" spans="1:9" s="75" customFormat="1" x14ac:dyDescent="0.25">
      <c r="A54" s="76"/>
      <c r="B54" s="69"/>
      <c r="C54" s="67"/>
      <c r="D54" s="67"/>
      <c r="E54" s="68"/>
      <c r="F54" s="69"/>
      <c r="G54" s="69"/>
      <c r="H54" s="69"/>
      <c r="I54" s="74"/>
    </row>
    <row r="55" spans="1:9" s="75" customFormat="1" x14ac:dyDescent="0.25">
      <c r="A55" s="76"/>
      <c r="B55" s="69"/>
      <c r="C55" s="67"/>
      <c r="D55" s="67"/>
      <c r="E55" s="68"/>
      <c r="F55" s="69"/>
      <c r="G55" s="69"/>
      <c r="H55" s="69"/>
      <c r="I55" s="74"/>
    </row>
    <row r="56" spans="1:9" s="75" customFormat="1" x14ac:dyDescent="0.25">
      <c r="A56" s="76"/>
      <c r="B56" s="69"/>
      <c r="C56" s="67"/>
      <c r="D56" s="67"/>
      <c r="E56" s="68"/>
      <c r="F56" s="69"/>
      <c r="G56" s="69"/>
      <c r="H56" s="69"/>
      <c r="I56" s="74"/>
    </row>
    <row r="57" spans="1:9" s="75" customFormat="1" x14ac:dyDescent="0.25">
      <c r="A57" s="76"/>
      <c r="B57" s="69"/>
      <c r="C57" s="67"/>
      <c r="D57" s="67"/>
      <c r="E57" s="68"/>
      <c r="F57" s="69"/>
      <c r="G57" s="69"/>
      <c r="H57" s="69"/>
      <c r="I57" s="74"/>
    </row>
    <row r="58" spans="1:9" s="75" customFormat="1" x14ac:dyDescent="0.25">
      <c r="A58" s="76"/>
      <c r="B58" s="69"/>
      <c r="C58" s="67"/>
      <c r="D58" s="67"/>
      <c r="E58" s="68"/>
      <c r="F58" s="69"/>
      <c r="G58" s="69"/>
      <c r="H58" s="69"/>
      <c r="I58" s="74"/>
    </row>
    <row r="59" spans="1:9" s="75" customFormat="1" x14ac:dyDescent="0.25">
      <c r="A59" s="76"/>
      <c r="B59" s="69"/>
      <c r="C59" s="67"/>
      <c r="D59" s="67"/>
      <c r="E59" s="68"/>
      <c r="F59" s="69"/>
      <c r="G59" s="69"/>
      <c r="H59" s="69"/>
      <c r="I59" s="74"/>
    </row>
    <row r="60" spans="1:9" s="75" customFormat="1" x14ac:dyDescent="0.25">
      <c r="A60" s="76"/>
      <c r="B60" s="69"/>
      <c r="C60" s="67"/>
      <c r="D60" s="67"/>
      <c r="E60" s="68"/>
      <c r="F60" s="69"/>
      <c r="G60" s="69"/>
      <c r="H60" s="69"/>
      <c r="I60" s="74"/>
    </row>
    <row r="61" spans="1:9" s="75" customFormat="1" x14ac:dyDescent="0.25">
      <c r="A61" s="76"/>
      <c r="B61" s="69"/>
      <c r="C61" s="67"/>
      <c r="D61" s="67"/>
      <c r="E61" s="68"/>
      <c r="F61" s="69"/>
      <c r="G61" s="69"/>
      <c r="H61" s="69"/>
      <c r="I61" s="74"/>
    </row>
    <row r="62" spans="1:9" s="75" customFormat="1" x14ac:dyDescent="0.25">
      <c r="A62" s="76"/>
      <c r="B62" s="69"/>
      <c r="C62" s="67"/>
      <c r="D62" s="67"/>
      <c r="E62" s="68"/>
      <c r="F62" s="69"/>
      <c r="G62" s="69"/>
      <c r="H62" s="69"/>
      <c r="I62" s="72"/>
    </row>
    <row r="63" spans="1:9" s="75" customFormat="1" x14ac:dyDescent="0.25">
      <c r="A63" s="76"/>
      <c r="B63" s="69"/>
      <c r="C63" s="67"/>
      <c r="D63" s="67"/>
      <c r="E63" s="68"/>
      <c r="F63" s="69"/>
      <c r="G63" s="69"/>
      <c r="H63" s="69"/>
      <c r="I63" s="74"/>
    </row>
    <row r="64" spans="1:9" s="75" customFormat="1" x14ac:dyDescent="0.25">
      <c r="A64" s="76"/>
      <c r="B64" s="69"/>
      <c r="C64" s="67"/>
      <c r="D64" s="67"/>
      <c r="E64" s="68"/>
      <c r="F64" s="69"/>
      <c r="G64" s="69"/>
      <c r="H64" s="69"/>
      <c r="I64" s="74"/>
    </row>
    <row r="65" spans="1:10" s="75" customFormat="1" x14ac:dyDescent="0.25">
      <c r="A65" s="76"/>
      <c r="B65" s="69"/>
      <c r="C65" s="67"/>
      <c r="D65" s="67"/>
      <c r="E65" s="68"/>
      <c r="F65" s="69"/>
      <c r="G65" s="69"/>
      <c r="H65" s="69"/>
      <c r="I65" s="74"/>
    </row>
    <row r="66" spans="1:10" s="75" customFormat="1" x14ac:dyDescent="0.25">
      <c r="A66" s="76"/>
      <c r="B66" s="69"/>
      <c r="C66" s="67"/>
      <c r="D66" s="67"/>
      <c r="E66" s="68"/>
      <c r="F66" s="69"/>
      <c r="G66" s="69"/>
      <c r="H66" s="69"/>
      <c r="I66" s="74"/>
    </row>
    <row r="67" spans="1:10" s="75" customFormat="1" x14ac:dyDescent="0.25">
      <c r="A67" s="76"/>
      <c r="B67" s="69"/>
      <c r="C67" s="67"/>
      <c r="D67" s="67"/>
      <c r="E67" s="68"/>
      <c r="F67" s="69"/>
      <c r="G67" s="69"/>
      <c r="H67" s="69"/>
      <c r="I67" s="74"/>
      <c r="J67" s="77" t="s">
        <v>29</v>
      </c>
    </row>
    <row r="68" spans="1:10" s="75" customFormat="1" x14ac:dyDescent="0.25">
      <c r="A68" s="76"/>
      <c r="B68" s="69"/>
      <c r="C68" s="67"/>
      <c r="D68" s="67"/>
      <c r="E68" s="68"/>
      <c r="F68" s="69"/>
      <c r="G68" s="69"/>
      <c r="H68" s="69"/>
      <c r="I68" s="74"/>
    </row>
    <row r="69" spans="1:10" s="75" customFormat="1" x14ac:dyDescent="0.25">
      <c r="A69" s="76"/>
      <c r="B69" s="69"/>
      <c r="C69" s="67"/>
      <c r="D69" s="67"/>
      <c r="E69" s="68"/>
      <c r="F69" s="69"/>
      <c r="G69" s="69"/>
      <c r="H69" s="69"/>
      <c r="I69" s="74"/>
    </row>
    <row r="70" spans="1:10" s="75" customFormat="1" x14ac:dyDescent="0.25">
      <c r="A70" s="76"/>
      <c r="B70" s="69"/>
      <c r="C70" s="67"/>
      <c r="D70" s="67"/>
      <c r="E70" s="68"/>
      <c r="F70" s="69"/>
      <c r="G70" s="69"/>
      <c r="H70" s="69"/>
      <c r="I70" s="74"/>
    </row>
    <row r="71" spans="1:10" s="75" customFormat="1" x14ac:dyDescent="0.25">
      <c r="A71" s="76"/>
      <c r="B71" s="69"/>
      <c r="C71" s="67"/>
      <c r="D71" s="67"/>
      <c r="E71" s="68"/>
      <c r="F71" s="69"/>
      <c r="G71" s="69"/>
      <c r="H71" s="69"/>
      <c r="I71" s="74"/>
    </row>
    <row r="72" spans="1:10" s="75" customFormat="1" x14ac:dyDescent="0.25">
      <c r="A72" s="76"/>
      <c r="B72" s="69"/>
      <c r="C72" s="67"/>
      <c r="D72" s="67"/>
      <c r="E72" s="68"/>
      <c r="F72" s="69"/>
      <c r="G72" s="69"/>
      <c r="H72" s="69"/>
      <c r="I72" s="74"/>
    </row>
    <row r="73" spans="1:10" s="75" customFormat="1" x14ac:dyDescent="0.25">
      <c r="A73" s="76"/>
      <c r="B73" s="69"/>
      <c r="C73" s="67"/>
      <c r="D73" s="67"/>
      <c r="E73" s="68"/>
      <c r="F73" s="69"/>
      <c r="G73" s="69"/>
      <c r="H73" s="69"/>
      <c r="I73" s="74"/>
    </row>
    <row r="74" spans="1:10" s="75" customFormat="1" x14ac:dyDescent="0.25">
      <c r="A74" s="76"/>
      <c r="B74" s="69"/>
      <c r="C74" s="67"/>
      <c r="D74" s="67"/>
      <c r="E74" s="68"/>
      <c r="F74" s="69"/>
      <c r="G74" s="69"/>
      <c r="H74" s="69"/>
      <c r="I74" s="74"/>
    </row>
    <row r="75" spans="1:10" s="75" customFormat="1" x14ac:dyDescent="0.25">
      <c r="A75" s="76"/>
      <c r="B75" s="69"/>
      <c r="C75" s="67"/>
      <c r="D75" s="67"/>
      <c r="E75" s="68"/>
      <c r="F75" s="69"/>
      <c r="G75" s="69"/>
      <c r="H75" s="69"/>
      <c r="I75" s="74"/>
      <c r="J75" s="77" t="s">
        <v>29</v>
      </c>
    </row>
    <row r="76" spans="1:10" s="75" customFormat="1" x14ac:dyDescent="0.25">
      <c r="A76" s="76"/>
      <c r="B76" s="69"/>
      <c r="C76" s="67"/>
      <c r="D76" s="67"/>
      <c r="E76" s="68"/>
      <c r="F76" s="69"/>
      <c r="G76" s="69"/>
      <c r="H76" s="69"/>
      <c r="I76" s="74"/>
    </row>
    <row r="77" spans="1:10" s="75" customFormat="1" x14ac:dyDescent="0.25">
      <c r="A77" s="76"/>
      <c r="B77" s="69"/>
      <c r="C77" s="67"/>
      <c r="D77" s="67"/>
      <c r="E77" s="68"/>
      <c r="F77" s="69"/>
      <c r="G77" s="69"/>
      <c r="H77" s="69"/>
      <c r="I77" s="74"/>
    </row>
    <row r="78" spans="1:10" s="75" customFormat="1" x14ac:dyDescent="0.25">
      <c r="A78" s="76"/>
      <c r="B78" s="69"/>
      <c r="C78" s="67"/>
      <c r="D78" s="67"/>
      <c r="E78" s="68"/>
      <c r="F78" s="69"/>
      <c r="G78" s="69"/>
      <c r="H78" s="69"/>
      <c r="I78" s="74"/>
    </row>
    <row r="79" spans="1:10" s="75" customFormat="1" x14ac:dyDescent="0.25">
      <c r="A79" s="76"/>
      <c r="B79" s="69"/>
      <c r="C79" s="67"/>
      <c r="D79" s="67"/>
      <c r="E79" s="68"/>
      <c r="F79" s="69"/>
      <c r="G79" s="69"/>
      <c r="H79" s="69"/>
      <c r="I79" s="74"/>
    </row>
    <row r="80" spans="1:10" s="75" customFormat="1" x14ac:dyDescent="0.25">
      <c r="A80" s="76"/>
      <c r="B80" s="69"/>
      <c r="C80" s="67"/>
      <c r="D80" s="67"/>
      <c r="E80" s="68"/>
      <c r="F80" s="69"/>
      <c r="G80" s="69"/>
      <c r="H80" s="69"/>
      <c r="I80" s="74"/>
    </row>
    <row r="81" spans="1:10" s="75" customFormat="1" x14ac:dyDescent="0.25">
      <c r="A81" s="76"/>
      <c r="B81" s="69"/>
      <c r="C81" s="67"/>
      <c r="D81" s="67"/>
      <c r="E81" s="68"/>
      <c r="F81" s="69"/>
      <c r="G81" s="69"/>
      <c r="H81" s="69"/>
      <c r="I81" s="74"/>
    </row>
    <row r="82" spans="1:10" s="75" customFormat="1" x14ac:dyDescent="0.25">
      <c r="A82" s="76"/>
      <c r="B82" s="69"/>
      <c r="C82" s="67"/>
      <c r="D82" s="67"/>
      <c r="E82" s="68"/>
      <c r="F82" s="69"/>
      <c r="G82" s="69"/>
      <c r="H82" s="69"/>
      <c r="I82" s="74"/>
    </row>
    <row r="83" spans="1:10" s="75" customFormat="1" x14ac:dyDescent="0.25">
      <c r="A83" s="76"/>
      <c r="B83" s="69"/>
      <c r="C83" s="67"/>
      <c r="D83" s="67"/>
      <c r="E83" s="68"/>
      <c r="F83" s="69"/>
      <c r="G83" s="69"/>
      <c r="H83" s="69"/>
      <c r="I83" s="74"/>
      <c r="J83" s="77" t="s">
        <v>29</v>
      </c>
    </row>
    <row r="84" spans="1:10" s="75" customFormat="1" x14ac:dyDescent="0.25">
      <c r="A84" s="76"/>
      <c r="B84" s="69"/>
      <c r="C84" s="67"/>
      <c r="D84" s="67"/>
      <c r="E84" s="68"/>
      <c r="F84" s="69"/>
      <c r="G84" s="69"/>
      <c r="H84" s="69"/>
      <c r="I84" s="74"/>
    </row>
    <row r="85" spans="1:10" s="75" customFormat="1" x14ac:dyDescent="0.25">
      <c r="A85" s="76"/>
      <c r="B85" s="69"/>
      <c r="C85" s="67"/>
      <c r="D85" s="67"/>
      <c r="E85" s="68"/>
      <c r="F85" s="69"/>
      <c r="G85" s="69"/>
      <c r="H85" s="69"/>
      <c r="I85" s="74"/>
    </row>
    <row r="86" spans="1:10" s="75" customFormat="1" x14ac:dyDescent="0.25">
      <c r="A86" s="76"/>
      <c r="B86" s="69"/>
      <c r="C86" s="67"/>
      <c r="D86" s="67"/>
      <c r="E86" s="68"/>
      <c r="F86" s="69"/>
      <c r="G86" s="69"/>
      <c r="H86" s="69"/>
      <c r="I86" s="74"/>
    </row>
    <row r="87" spans="1:10" s="75" customFormat="1" x14ac:dyDescent="0.25">
      <c r="A87" s="76"/>
      <c r="B87" s="69"/>
      <c r="C87" s="67"/>
      <c r="D87" s="67"/>
      <c r="E87" s="68"/>
      <c r="F87" s="69"/>
      <c r="G87" s="69"/>
      <c r="H87" s="69"/>
      <c r="I87" s="74"/>
    </row>
    <row r="88" spans="1:10" s="75" customFormat="1" x14ac:dyDescent="0.25">
      <c r="A88" s="76"/>
      <c r="B88" s="69"/>
      <c r="C88" s="67"/>
      <c r="D88" s="67"/>
      <c r="E88" s="68"/>
      <c r="F88" s="69"/>
      <c r="G88" s="69"/>
      <c r="H88" s="69"/>
      <c r="I88" s="74"/>
    </row>
    <row r="89" spans="1:10" s="75" customFormat="1" x14ac:dyDescent="0.25">
      <c r="A89" s="76"/>
      <c r="B89" s="69"/>
      <c r="C89" s="67"/>
      <c r="D89" s="67"/>
      <c r="E89" s="68"/>
      <c r="F89" s="69"/>
      <c r="G89" s="69"/>
      <c r="H89" s="69"/>
      <c r="I89" s="74"/>
    </row>
    <row r="90" spans="1:10" s="75" customFormat="1" x14ac:dyDescent="0.25">
      <c r="A90" s="76"/>
      <c r="B90" s="69"/>
      <c r="C90" s="67"/>
      <c r="D90" s="67"/>
      <c r="E90" s="68"/>
      <c r="F90" s="69"/>
      <c r="G90" s="69"/>
      <c r="H90" s="69"/>
      <c r="I90" s="74"/>
    </row>
    <row r="91" spans="1:10" s="75" customFormat="1" x14ac:dyDescent="0.25">
      <c r="A91" s="76"/>
      <c r="B91" s="69"/>
      <c r="C91" s="67"/>
      <c r="D91" s="67"/>
      <c r="E91" s="68"/>
      <c r="F91" s="69"/>
      <c r="G91" s="69"/>
      <c r="H91" s="69"/>
      <c r="I91" s="74"/>
      <c r="J91" s="77" t="s">
        <v>29</v>
      </c>
    </row>
    <row r="92" spans="1:10" s="75" customFormat="1" x14ac:dyDescent="0.25">
      <c r="A92" s="76"/>
      <c r="B92" s="69"/>
      <c r="C92" s="67"/>
      <c r="D92" s="67"/>
      <c r="E92" s="68"/>
      <c r="F92" s="69"/>
      <c r="G92" s="69"/>
      <c r="H92" s="69"/>
      <c r="I92" s="74"/>
    </row>
    <row r="93" spans="1:10" s="75" customFormat="1" x14ac:dyDescent="0.25">
      <c r="A93" s="76"/>
      <c r="B93" s="69"/>
      <c r="C93" s="67"/>
      <c r="D93" s="67"/>
      <c r="E93" s="68"/>
      <c r="F93" s="69"/>
      <c r="G93" s="69"/>
      <c r="H93" s="69"/>
      <c r="I93" s="74"/>
    </row>
    <row r="94" spans="1:10" s="75" customFormat="1" x14ac:dyDescent="0.25">
      <c r="A94" s="76"/>
      <c r="B94" s="69"/>
      <c r="C94" s="67"/>
      <c r="D94" s="67"/>
      <c r="E94" s="68"/>
      <c r="F94" s="69"/>
      <c r="G94" s="69"/>
      <c r="H94" s="69"/>
      <c r="I94" s="74"/>
    </row>
    <row r="95" spans="1:10" s="75" customFormat="1" x14ac:dyDescent="0.25">
      <c r="A95" s="76"/>
      <c r="B95" s="69"/>
      <c r="C95" s="67"/>
      <c r="D95" s="67"/>
      <c r="E95" s="68"/>
      <c r="F95" s="69"/>
      <c r="G95" s="69"/>
      <c r="H95" s="69"/>
      <c r="I95" s="74"/>
    </row>
    <row r="96" spans="1:10" s="75" customFormat="1" x14ac:dyDescent="0.25">
      <c r="A96" s="76"/>
      <c r="B96" s="69"/>
      <c r="C96" s="67"/>
      <c r="D96" s="67"/>
      <c r="E96" s="68"/>
      <c r="F96" s="69"/>
      <c r="G96" s="69"/>
      <c r="H96" s="69"/>
      <c r="I96" s="74"/>
    </row>
    <row r="97" spans="1:10" s="75" customFormat="1" x14ac:dyDescent="0.25">
      <c r="A97" s="76"/>
      <c r="B97" s="69"/>
      <c r="C97" s="67"/>
      <c r="D97" s="67"/>
      <c r="E97" s="68"/>
      <c r="F97" s="69"/>
      <c r="G97" s="69"/>
      <c r="H97" s="69"/>
      <c r="I97" s="74"/>
    </row>
    <row r="98" spans="1:10" s="75" customFormat="1" x14ac:dyDescent="0.25">
      <c r="A98" s="76"/>
      <c r="B98" s="69"/>
      <c r="C98" s="67"/>
      <c r="D98" s="67"/>
      <c r="E98" s="68"/>
      <c r="F98" s="69"/>
      <c r="G98" s="69"/>
      <c r="H98" s="69"/>
      <c r="I98" s="74"/>
    </row>
    <row r="99" spans="1:10" s="75" customFormat="1" x14ac:dyDescent="0.25">
      <c r="A99" s="76"/>
      <c r="B99" s="69"/>
      <c r="C99" s="67"/>
      <c r="D99" s="67"/>
      <c r="E99" s="68"/>
      <c r="F99" s="69"/>
      <c r="G99" s="69"/>
      <c r="H99" s="69"/>
      <c r="I99" s="74"/>
      <c r="J99" s="77" t="s">
        <v>29</v>
      </c>
    </row>
    <row r="100" spans="1:10" s="75" customFormat="1" x14ac:dyDescent="0.25">
      <c r="A100" s="76"/>
      <c r="B100" s="69"/>
      <c r="C100" s="67"/>
      <c r="D100" s="67"/>
      <c r="E100" s="68"/>
      <c r="F100" s="69"/>
      <c r="G100" s="69"/>
      <c r="H100" s="69"/>
      <c r="I100" s="74"/>
    </row>
    <row r="101" spans="1:10" s="75" customFormat="1" x14ac:dyDescent="0.25">
      <c r="A101" s="76"/>
      <c r="B101" s="69"/>
      <c r="C101" s="67"/>
      <c r="D101" s="67"/>
      <c r="E101" s="68"/>
      <c r="F101" s="69"/>
      <c r="G101" s="69"/>
      <c r="H101" s="69"/>
      <c r="I101" s="74"/>
      <c r="J101" s="75" t="s">
        <v>29</v>
      </c>
    </row>
    <row r="102" spans="1:10" s="75" customFormat="1" x14ac:dyDescent="0.25">
      <c r="A102" s="76"/>
      <c r="B102" s="69"/>
      <c r="C102" s="67"/>
      <c r="D102" s="67"/>
      <c r="E102" s="68"/>
      <c r="F102" s="69"/>
      <c r="G102" s="69"/>
      <c r="H102" s="69"/>
      <c r="I102" s="74"/>
    </row>
    <row r="103" spans="1:10" s="75" customFormat="1" x14ac:dyDescent="0.25">
      <c r="A103" s="76"/>
      <c r="B103" s="69"/>
      <c r="C103" s="67"/>
      <c r="D103" s="67"/>
      <c r="E103" s="68"/>
      <c r="F103" s="69"/>
      <c r="G103" s="69"/>
      <c r="H103" s="69"/>
      <c r="I103" s="74"/>
    </row>
    <row r="104" spans="1:10" s="75" customFormat="1" x14ac:dyDescent="0.25">
      <c r="A104" s="76"/>
      <c r="B104" s="69"/>
      <c r="C104" s="67"/>
      <c r="D104" s="67"/>
      <c r="E104" s="68"/>
      <c r="F104" s="69"/>
      <c r="G104" s="69"/>
      <c r="H104" s="69"/>
      <c r="I104" s="74"/>
    </row>
    <row r="105" spans="1:10" s="75" customFormat="1" x14ac:dyDescent="0.25">
      <c r="A105" s="76"/>
      <c r="B105" s="69"/>
      <c r="C105" s="67"/>
      <c r="D105" s="67"/>
      <c r="E105" s="68"/>
      <c r="F105" s="69"/>
      <c r="G105" s="69"/>
      <c r="H105" s="69"/>
      <c r="I105" s="74"/>
    </row>
    <row r="106" spans="1:10" s="75" customFormat="1" x14ac:dyDescent="0.25">
      <c r="A106" s="76"/>
      <c r="B106" s="69"/>
      <c r="C106" s="67"/>
      <c r="D106" s="67"/>
      <c r="E106" s="68"/>
      <c r="F106" s="69"/>
      <c r="G106" s="69"/>
      <c r="H106" s="69"/>
      <c r="I106" s="74"/>
    </row>
    <row r="107" spans="1:10" s="75" customFormat="1" x14ac:dyDescent="0.25">
      <c r="A107" s="76"/>
      <c r="B107" s="69"/>
      <c r="C107" s="67"/>
      <c r="D107" s="67"/>
      <c r="E107" s="68"/>
      <c r="F107" s="69"/>
      <c r="G107" s="69"/>
      <c r="H107" s="69"/>
      <c r="I107" s="74"/>
    </row>
    <row r="108" spans="1:10" s="75" customFormat="1" x14ac:dyDescent="0.25">
      <c r="A108" s="76"/>
      <c r="B108" s="69"/>
      <c r="C108" s="67"/>
      <c r="D108" s="67"/>
      <c r="E108" s="68"/>
      <c r="F108" s="69"/>
      <c r="G108" s="69"/>
      <c r="H108" s="69"/>
      <c r="I108" s="74"/>
    </row>
    <row r="109" spans="1:10" s="75" customFormat="1" x14ac:dyDescent="0.25">
      <c r="A109" s="76"/>
      <c r="B109" s="69"/>
      <c r="C109" s="67"/>
      <c r="D109" s="67"/>
      <c r="E109" s="68"/>
      <c r="F109" s="69"/>
      <c r="G109" s="69"/>
      <c r="H109" s="69"/>
      <c r="I109" s="74"/>
    </row>
    <row r="110" spans="1:10" s="75" customFormat="1" x14ac:dyDescent="0.25">
      <c r="A110" s="76"/>
      <c r="B110" s="69"/>
      <c r="C110" s="67"/>
      <c r="D110" s="67"/>
      <c r="E110" s="68"/>
      <c r="F110" s="69"/>
      <c r="G110" s="69"/>
      <c r="H110" s="69"/>
      <c r="I110" s="74"/>
    </row>
    <row r="111" spans="1:10" s="75" customFormat="1" x14ac:dyDescent="0.25">
      <c r="A111" s="76"/>
      <c r="B111" s="69"/>
      <c r="C111" s="67"/>
      <c r="D111" s="67"/>
      <c r="E111" s="68"/>
      <c r="F111" s="69"/>
      <c r="G111" s="69"/>
      <c r="H111" s="69"/>
      <c r="I111" s="74"/>
    </row>
    <row r="112" spans="1:10" s="75" customFormat="1" x14ac:dyDescent="0.25">
      <c r="A112" s="76"/>
      <c r="B112" s="69"/>
      <c r="C112" s="67"/>
      <c r="D112" s="67"/>
      <c r="E112" s="68"/>
      <c r="F112" s="69"/>
      <c r="G112" s="69"/>
      <c r="H112" s="69"/>
      <c r="I112" s="74"/>
    </row>
    <row r="113" spans="1:10" s="75" customFormat="1" x14ac:dyDescent="0.25">
      <c r="A113" s="76"/>
      <c r="B113" s="69"/>
      <c r="C113" s="67"/>
      <c r="D113" s="67"/>
      <c r="E113" s="68"/>
      <c r="F113" s="69"/>
      <c r="G113" s="69"/>
      <c r="H113" s="69"/>
      <c r="I113" s="74"/>
    </row>
    <row r="114" spans="1:10" s="75" customFormat="1" x14ac:dyDescent="0.25">
      <c r="A114" s="76"/>
      <c r="B114" s="69"/>
      <c r="C114" s="67"/>
      <c r="D114" s="67"/>
      <c r="E114" s="68"/>
      <c r="F114" s="69"/>
      <c r="G114" s="69"/>
      <c r="H114" s="69"/>
      <c r="I114" s="74"/>
      <c r="J114" s="75" t="s">
        <v>29</v>
      </c>
    </row>
    <row r="115" spans="1:10" s="75" customFormat="1" x14ac:dyDescent="0.25">
      <c r="A115" s="76"/>
      <c r="B115" s="69"/>
      <c r="C115" s="67"/>
      <c r="D115" s="67"/>
      <c r="E115" s="68"/>
      <c r="F115" s="69"/>
      <c r="G115" s="69"/>
      <c r="H115" s="69"/>
      <c r="I115" s="74"/>
    </row>
    <row r="116" spans="1:10" s="75" customFormat="1" x14ac:dyDescent="0.25">
      <c r="A116" s="76"/>
      <c r="B116" s="69"/>
      <c r="C116" s="67"/>
      <c r="D116" s="67"/>
      <c r="E116" s="68"/>
      <c r="F116" s="69"/>
      <c r="G116" s="69"/>
      <c r="H116" s="69"/>
      <c r="I116" s="74"/>
    </row>
    <row r="117" spans="1:10" s="75" customFormat="1" x14ac:dyDescent="0.25">
      <c r="A117" s="76"/>
      <c r="B117" s="69"/>
      <c r="C117" s="67"/>
      <c r="D117" s="67"/>
      <c r="E117" s="68"/>
      <c r="F117" s="69"/>
      <c r="G117" s="69"/>
      <c r="H117" s="69"/>
      <c r="I117" s="74"/>
      <c r="J117" s="75" t="s">
        <v>29</v>
      </c>
    </row>
    <row r="118" spans="1:10" s="75" customFormat="1" x14ac:dyDescent="0.25">
      <c r="A118" s="76"/>
      <c r="B118" s="69"/>
      <c r="C118" s="67"/>
      <c r="D118" s="67"/>
      <c r="E118" s="68"/>
      <c r="F118" s="69"/>
      <c r="G118" s="69"/>
      <c r="H118" s="69"/>
      <c r="I118" s="74"/>
      <c r="J118" s="75" t="s">
        <v>29</v>
      </c>
    </row>
    <row r="119" spans="1:10" s="75" customFormat="1" x14ac:dyDescent="0.25">
      <c r="A119" s="76"/>
      <c r="B119" s="69"/>
      <c r="C119" s="67"/>
      <c r="D119" s="67"/>
      <c r="E119" s="68"/>
      <c r="F119" s="69"/>
      <c r="G119" s="69"/>
      <c r="H119" s="69"/>
      <c r="I119" s="74"/>
    </row>
    <row r="120" spans="1:10" s="75" customFormat="1" x14ac:dyDescent="0.25">
      <c r="A120" s="76"/>
      <c r="B120" s="69"/>
      <c r="C120" s="67"/>
      <c r="D120" s="67"/>
      <c r="E120" s="68"/>
      <c r="F120" s="69"/>
      <c r="G120" s="69"/>
      <c r="H120" s="69"/>
      <c r="I120" s="74"/>
    </row>
    <row r="121" spans="1:10" s="75" customFormat="1" x14ac:dyDescent="0.25">
      <c r="A121" s="76"/>
      <c r="B121" s="69"/>
      <c r="C121" s="67"/>
      <c r="D121" s="67"/>
      <c r="E121" s="68"/>
      <c r="F121" s="69"/>
      <c r="G121" s="69"/>
      <c r="H121" s="69"/>
      <c r="I121" s="74"/>
      <c r="J121" s="75" t="s">
        <v>29</v>
      </c>
    </row>
    <row r="122" spans="1:10" s="75" customFormat="1" x14ac:dyDescent="0.25">
      <c r="A122" s="76"/>
      <c r="B122" s="69"/>
      <c r="C122" s="67"/>
      <c r="D122" s="67"/>
      <c r="E122" s="68"/>
      <c r="F122" s="69"/>
      <c r="G122" s="69"/>
      <c r="H122" s="69"/>
      <c r="I122" s="74"/>
      <c r="J122" s="75" t="s">
        <v>29</v>
      </c>
    </row>
    <row r="123" spans="1:10" s="75" customFormat="1" x14ac:dyDescent="0.25">
      <c r="A123" s="76"/>
      <c r="B123" s="69"/>
      <c r="C123" s="67"/>
      <c r="D123" s="67"/>
      <c r="E123" s="68"/>
      <c r="F123" s="69"/>
      <c r="G123" s="69"/>
      <c r="H123" s="69"/>
      <c r="I123" s="74"/>
      <c r="J123" s="75" t="s">
        <v>29</v>
      </c>
    </row>
    <row r="124" spans="1:10" s="75" customFormat="1" x14ac:dyDescent="0.25">
      <c r="A124" s="76"/>
      <c r="B124" s="69"/>
      <c r="C124" s="67"/>
      <c r="D124" s="67"/>
      <c r="E124" s="68"/>
      <c r="F124" s="69"/>
      <c r="G124" s="69"/>
      <c r="H124" s="69"/>
      <c r="I124" s="74"/>
    </row>
    <row r="125" spans="1:10" s="75" customFormat="1" x14ac:dyDescent="0.25">
      <c r="A125" s="76"/>
      <c r="B125" s="69"/>
      <c r="C125" s="67"/>
      <c r="D125" s="67"/>
      <c r="E125" s="68"/>
      <c r="F125" s="69"/>
      <c r="G125" s="69"/>
      <c r="H125" s="69"/>
      <c r="I125" s="74"/>
    </row>
    <row r="126" spans="1:10" s="75" customFormat="1" x14ac:dyDescent="0.25">
      <c r="A126" s="76"/>
      <c r="B126" s="69"/>
      <c r="C126" s="67"/>
      <c r="D126" s="67"/>
      <c r="E126" s="68"/>
      <c r="F126" s="69"/>
      <c r="G126" s="69"/>
      <c r="H126" s="69"/>
      <c r="I126" s="74"/>
    </row>
    <row r="127" spans="1:10" s="75" customFormat="1" x14ac:dyDescent="0.25">
      <c r="A127" s="76"/>
      <c r="B127" s="69"/>
      <c r="C127" s="67"/>
      <c r="D127" s="67"/>
      <c r="E127" s="68"/>
      <c r="F127" s="69"/>
      <c r="G127" s="69"/>
      <c r="H127" s="69"/>
      <c r="I127" s="74"/>
    </row>
    <row r="128" spans="1:10" s="75" customFormat="1" x14ac:dyDescent="0.25">
      <c r="A128" s="76"/>
      <c r="B128" s="69"/>
      <c r="C128" s="67"/>
      <c r="D128" s="67"/>
      <c r="E128" s="68"/>
      <c r="F128" s="69"/>
      <c r="G128" s="69"/>
      <c r="H128" s="69"/>
      <c r="I128" s="74"/>
    </row>
    <row r="129" spans="1:10" s="75" customFormat="1" x14ac:dyDescent="0.25">
      <c r="A129" s="76"/>
      <c r="B129" s="69"/>
      <c r="C129" s="67"/>
      <c r="D129" s="67"/>
      <c r="E129" s="68"/>
      <c r="F129" s="69"/>
      <c r="G129" s="69"/>
      <c r="H129" s="69"/>
      <c r="I129" s="74"/>
    </row>
    <row r="130" spans="1:10" s="75" customFormat="1" x14ac:dyDescent="0.25">
      <c r="A130" s="76"/>
      <c r="B130" s="69"/>
      <c r="C130" s="67"/>
      <c r="D130" s="67"/>
      <c r="E130" s="68"/>
      <c r="F130" s="69"/>
      <c r="G130" s="69"/>
      <c r="H130" s="69"/>
      <c r="I130" s="74"/>
    </row>
    <row r="131" spans="1:10" s="75" customFormat="1" x14ac:dyDescent="0.25">
      <c r="A131" s="76"/>
      <c r="B131" s="69"/>
      <c r="C131" s="67"/>
      <c r="D131" s="67"/>
      <c r="E131" s="68"/>
      <c r="F131" s="69"/>
      <c r="G131" s="69"/>
      <c r="H131" s="69"/>
      <c r="I131" s="74"/>
    </row>
    <row r="132" spans="1:10" s="75" customFormat="1" x14ac:dyDescent="0.25">
      <c r="A132" s="76"/>
      <c r="B132" s="69"/>
      <c r="C132" s="67"/>
      <c r="D132" s="67"/>
      <c r="E132" s="68"/>
      <c r="F132" s="69"/>
      <c r="G132" s="69"/>
      <c r="H132" s="69"/>
      <c r="I132" s="74"/>
    </row>
    <row r="133" spans="1:10" s="75" customFormat="1" x14ac:dyDescent="0.25">
      <c r="A133" s="76"/>
      <c r="B133" s="69"/>
      <c r="C133" s="67"/>
      <c r="D133" s="67"/>
      <c r="E133" s="68"/>
      <c r="F133" s="69"/>
      <c r="G133" s="69"/>
      <c r="H133" s="69"/>
      <c r="I133" s="74"/>
    </row>
    <row r="134" spans="1:10" s="75" customFormat="1" x14ac:dyDescent="0.25">
      <c r="A134" s="76"/>
      <c r="B134" s="69"/>
      <c r="C134" s="67"/>
      <c r="D134" s="67"/>
      <c r="E134" s="68"/>
      <c r="F134" s="69"/>
      <c r="G134" s="69"/>
      <c r="H134" s="69"/>
      <c r="I134" s="74"/>
      <c r="J134" s="75" t="s">
        <v>29</v>
      </c>
    </row>
    <row r="135" spans="1:10" s="75" customFormat="1" x14ac:dyDescent="0.25">
      <c r="A135" s="76"/>
      <c r="B135" s="69"/>
      <c r="C135" s="67"/>
      <c r="D135" s="67"/>
      <c r="E135" s="68"/>
      <c r="F135" s="69"/>
      <c r="G135" s="69"/>
      <c r="H135" s="69"/>
      <c r="I135" s="74"/>
    </row>
    <row r="136" spans="1:10" s="75" customFormat="1" x14ac:dyDescent="0.25">
      <c r="A136" s="76"/>
      <c r="B136" s="69"/>
      <c r="C136" s="67"/>
      <c r="D136" s="67"/>
      <c r="E136" s="68"/>
      <c r="F136" s="69"/>
      <c r="G136" s="69"/>
      <c r="H136" s="69"/>
      <c r="I136" s="74"/>
    </row>
    <row r="137" spans="1:10" s="75" customFormat="1" x14ac:dyDescent="0.25">
      <c r="A137" s="76"/>
      <c r="B137" s="69"/>
      <c r="C137" s="67"/>
      <c r="D137" s="67"/>
      <c r="E137" s="68"/>
      <c r="F137" s="69"/>
      <c r="G137" s="69"/>
      <c r="H137" s="69"/>
      <c r="I137" s="72"/>
    </row>
    <row r="138" spans="1:10" s="75" customFormat="1" x14ac:dyDescent="0.25">
      <c r="A138" s="76"/>
      <c r="B138" s="69"/>
      <c r="C138" s="67"/>
      <c r="D138" s="67"/>
      <c r="E138" s="68"/>
      <c r="F138" s="69"/>
      <c r="G138" s="69"/>
      <c r="H138" s="69"/>
      <c r="I138" s="74"/>
    </row>
    <row r="139" spans="1:10" s="75" customFormat="1" x14ac:dyDescent="0.25">
      <c r="A139" s="76"/>
      <c r="B139" s="69"/>
      <c r="C139" s="67"/>
      <c r="D139" s="67"/>
      <c r="E139" s="68"/>
      <c r="F139" s="69"/>
      <c r="G139" s="69"/>
      <c r="H139" s="69"/>
      <c r="I139" s="74"/>
    </row>
    <row r="140" spans="1:10" s="75" customFormat="1" x14ac:dyDescent="0.25">
      <c r="A140" s="76"/>
      <c r="B140" s="69"/>
      <c r="C140" s="67"/>
      <c r="D140" s="67"/>
      <c r="E140" s="68"/>
      <c r="F140" s="69"/>
      <c r="G140" s="69"/>
      <c r="H140" s="69"/>
      <c r="I140" s="74"/>
    </row>
    <row r="141" spans="1:10" s="75" customFormat="1" x14ac:dyDescent="0.25">
      <c r="A141" s="76"/>
      <c r="B141" s="69"/>
      <c r="C141" s="67"/>
      <c r="D141" s="67"/>
      <c r="E141" s="68"/>
      <c r="F141" s="69"/>
      <c r="G141" s="69"/>
      <c r="H141" s="69"/>
      <c r="I141" s="74"/>
    </row>
    <row r="142" spans="1:10" s="75" customFormat="1" x14ac:dyDescent="0.25">
      <c r="A142" s="76"/>
      <c r="B142" s="69"/>
      <c r="C142" s="67"/>
      <c r="D142" s="67"/>
      <c r="E142" s="68"/>
      <c r="F142" s="69"/>
      <c r="G142" s="69"/>
      <c r="H142" s="69"/>
      <c r="I142" s="74"/>
    </row>
    <row r="143" spans="1:10" s="75" customFormat="1" x14ac:dyDescent="0.25">
      <c r="A143" s="76"/>
      <c r="B143" s="69"/>
      <c r="C143" s="67"/>
      <c r="D143" s="67"/>
      <c r="E143" s="68"/>
      <c r="F143" s="69"/>
      <c r="G143" s="69"/>
      <c r="H143" s="69"/>
      <c r="I143" s="74"/>
    </row>
    <row r="144" spans="1:10" s="75" customFormat="1" x14ac:dyDescent="0.25">
      <c r="A144" s="76"/>
      <c r="B144" s="69"/>
      <c r="C144" s="67"/>
      <c r="D144" s="67"/>
      <c r="E144" s="68"/>
      <c r="F144" s="69"/>
      <c r="G144" s="69"/>
      <c r="H144" s="69"/>
      <c r="I144" s="74"/>
    </row>
    <row r="145" spans="1:9" s="75" customFormat="1" x14ac:dyDescent="0.25">
      <c r="A145" s="76"/>
      <c r="B145" s="69"/>
      <c r="C145" s="67"/>
      <c r="D145" s="67"/>
      <c r="E145" s="68"/>
      <c r="F145" s="69"/>
      <c r="G145" s="69"/>
      <c r="H145" s="69"/>
      <c r="I145" s="74"/>
    </row>
    <row r="146" spans="1:9" s="75" customFormat="1" x14ac:dyDescent="0.25">
      <c r="A146" s="76"/>
      <c r="B146" s="69"/>
      <c r="C146" s="67"/>
      <c r="D146" s="67"/>
      <c r="E146" s="68"/>
      <c r="F146" s="69"/>
      <c r="G146" s="69"/>
      <c r="H146" s="69"/>
      <c r="I146" s="74"/>
    </row>
    <row r="147" spans="1:9" s="75" customFormat="1" x14ac:dyDescent="0.25">
      <c r="A147" s="76"/>
      <c r="B147" s="69"/>
      <c r="C147" s="67"/>
      <c r="D147" s="67"/>
      <c r="E147" s="68"/>
      <c r="F147" s="69"/>
      <c r="G147" s="69"/>
      <c r="H147" s="69"/>
      <c r="I147" s="74"/>
    </row>
    <row r="148" spans="1:9" s="75" customFormat="1" x14ac:dyDescent="0.25">
      <c r="A148" s="76"/>
      <c r="B148" s="69"/>
      <c r="C148" s="67"/>
      <c r="D148" s="67"/>
      <c r="E148" s="68"/>
      <c r="F148" s="69"/>
      <c r="G148" s="69"/>
      <c r="H148" s="69"/>
      <c r="I148" s="74"/>
    </row>
    <row r="149" spans="1:9" s="75" customFormat="1" x14ac:dyDescent="0.25">
      <c r="A149" s="76"/>
      <c r="B149" s="69"/>
      <c r="C149" s="67"/>
      <c r="D149" s="67"/>
      <c r="E149" s="68"/>
      <c r="F149" s="69"/>
      <c r="G149" s="69"/>
      <c r="H149" s="69"/>
      <c r="I149" s="74"/>
    </row>
    <row r="150" spans="1:9" s="75" customFormat="1" x14ac:dyDescent="0.25">
      <c r="A150" s="76"/>
      <c r="B150" s="69"/>
      <c r="C150" s="67"/>
      <c r="D150" s="67"/>
      <c r="E150" s="68"/>
      <c r="F150" s="69"/>
      <c r="G150" s="69"/>
      <c r="H150" s="69"/>
      <c r="I150" s="74"/>
    </row>
    <row r="151" spans="1:9" s="75" customFormat="1" x14ac:dyDescent="0.25">
      <c r="A151" s="76"/>
      <c r="B151" s="69"/>
      <c r="C151" s="67"/>
      <c r="D151" s="67"/>
      <c r="E151" s="68"/>
      <c r="F151" s="69"/>
      <c r="G151" s="69"/>
      <c r="H151" s="69"/>
      <c r="I151" s="74"/>
    </row>
    <row r="152" spans="1:9" s="75" customFormat="1" x14ac:dyDescent="0.25">
      <c r="A152" s="76"/>
      <c r="B152" s="69"/>
      <c r="C152" s="67"/>
      <c r="D152" s="67"/>
      <c r="E152" s="68"/>
      <c r="F152" s="69"/>
      <c r="G152" s="69"/>
      <c r="H152" s="69"/>
      <c r="I152" s="74"/>
    </row>
    <row r="153" spans="1:9" s="75" customFormat="1" x14ac:dyDescent="0.25">
      <c r="A153" s="76"/>
      <c r="B153" s="69"/>
      <c r="C153" s="67"/>
      <c r="D153" s="67"/>
      <c r="E153" s="68"/>
      <c r="F153" s="69"/>
      <c r="G153" s="69"/>
      <c r="H153" s="69"/>
      <c r="I153" s="74"/>
    </row>
    <row r="154" spans="1:9" s="75" customFormat="1" x14ac:dyDescent="0.25">
      <c r="A154" s="76"/>
      <c r="B154" s="69"/>
      <c r="C154" s="67"/>
      <c r="D154" s="67"/>
      <c r="E154" s="68"/>
      <c r="F154" s="69"/>
      <c r="G154" s="69"/>
      <c r="H154" s="69"/>
      <c r="I154" s="74"/>
    </row>
    <row r="155" spans="1:9" s="75" customFormat="1" x14ac:dyDescent="0.25">
      <c r="A155" s="76"/>
      <c r="B155" s="69"/>
      <c r="C155" s="67"/>
      <c r="D155" s="67"/>
      <c r="E155" s="68"/>
      <c r="F155" s="69"/>
      <c r="G155" s="69"/>
      <c r="H155" s="69"/>
      <c r="I155" s="74"/>
    </row>
    <row r="156" spans="1:9" s="75" customFormat="1" x14ac:dyDescent="0.25">
      <c r="A156" s="76"/>
      <c r="B156" s="69"/>
      <c r="C156" s="67"/>
      <c r="D156" s="67"/>
      <c r="E156" s="68"/>
      <c r="F156" s="69"/>
      <c r="G156" s="69"/>
      <c r="H156" s="69"/>
      <c r="I156" s="74"/>
    </row>
    <row r="157" spans="1:9" s="75" customFormat="1" x14ac:dyDescent="0.25">
      <c r="A157" s="76"/>
      <c r="B157" s="69"/>
      <c r="C157" s="67"/>
      <c r="D157" s="67"/>
      <c r="E157" s="68"/>
      <c r="F157" s="69"/>
      <c r="G157" s="69"/>
      <c r="H157" s="69"/>
      <c r="I157" s="74"/>
    </row>
    <row r="158" spans="1:9" s="75" customFormat="1" x14ac:dyDescent="0.25">
      <c r="A158" s="76"/>
      <c r="B158" s="69"/>
      <c r="C158" s="67"/>
      <c r="D158" s="67"/>
      <c r="E158" s="68"/>
      <c r="F158" s="69"/>
      <c r="G158" s="69"/>
      <c r="H158" s="69"/>
      <c r="I158" s="74"/>
    </row>
    <row r="159" spans="1:9" s="75" customFormat="1" x14ac:dyDescent="0.25">
      <c r="A159" s="76"/>
      <c r="B159" s="69"/>
      <c r="C159" s="67"/>
      <c r="D159" s="67"/>
      <c r="E159" s="68"/>
      <c r="F159" s="69"/>
      <c r="G159" s="69"/>
      <c r="H159" s="69"/>
      <c r="I159" s="74"/>
    </row>
    <row r="160" spans="1:9" s="75" customFormat="1" x14ac:dyDescent="0.25">
      <c r="A160" s="76"/>
      <c r="B160" s="69"/>
      <c r="C160" s="67"/>
      <c r="D160" s="67"/>
      <c r="E160" s="68"/>
      <c r="F160" s="69"/>
      <c r="G160" s="69"/>
      <c r="H160" s="69"/>
      <c r="I160" s="74"/>
    </row>
    <row r="161" spans="1:9" s="75" customFormat="1" x14ac:dyDescent="0.25">
      <c r="A161" s="76"/>
      <c r="B161" s="69"/>
      <c r="C161" s="67"/>
      <c r="D161" s="67"/>
      <c r="E161" s="68"/>
      <c r="F161" s="69"/>
      <c r="G161" s="69"/>
      <c r="H161" s="69"/>
      <c r="I161" s="74"/>
    </row>
    <row r="162" spans="1:9" s="75" customFormat="1" x14ac:dyDescent="0.25">
      <c r="A162" s="76"/>
      <c r="B162" s="69"/>
      <c r="C162" s="67"/>
      <c r="D162" s="67"/>
      <c r="E162" s="68"/>
      <c r="F162" s="69"/>
      <c r="G162" s="69"/>
      <c r="H162" s="69"/>
      <c r="I162" s="74"/>
    </row>
    <row r="163" spans="1:9" s="75" customFormat="1" x14ac:dyDescent="0.25">
      <c r="A163" s="76"/>
      <c r="B163" s="69"/>
      <c r="C163" s="67"/>
      <c r="D163" s="67"/>
      <c r="E163" s="68"/>
      <c r="F163" s="69"/>
      <c r="G163" s="69"/>
      <c r="H163" s="69"/>
      <c r="I163" s="74"/>
    </row>
    <row r="164" spans="1:9" s="75" customFormat="1" x14ac:dyDescent="0.25">
      <c r="A164" s="76"/>
      <c r="B164" s="69"/>
      <c r="C164" s="67"/>
      <c r="D164" s="67"/>
      <c r="E164" s="68"/>
      <c r="F164" s="69"/>
      <c r="G164" s="69"/>
      <c r="H164" s="69"/>
      <c r="I164" s="74"/>
    </row>
    <row r="165" spans="1:9" s="75" customFormat="1" x14ac:dyDescent="0.25">
      <c r="A165" s="76"/>
      <c r="B165" s="69"/>
      <c r="C165" s="67"/>
      <c r="D165" s="67"/>
      <c r="E165" s="68"/>
      <c r="F165" s="69"/>
      <c r="G165" s="69"/>
      <c r="H165" s="69"/>
      <c r="I165" s="74"/>
    </row>
    <row r="166" spans="1:9" s="75" customFormat="1" x14ac:dyDescent="0.25">
      <c r="A166" s="76"/>
      <c r="B166" s="69"/>
      <c r="C166" s="67"/>
      <c r="D166" s="67"/>
      <c r="E166" s="68"/>
      <c r="F166" s="69"/>
      <c r="G166" s="69"/>
      <c r="H166" s="69"/>
      <c r="I166" s="74"/>
    </row>
    <row r="167" spans="1:9" s="75" customFormat="1" x14ac:dyDescent="0.25">
      <c r="A167" s="76"/>
      <c r="B167" s="69"/>
      <c r="C167" s="67"/>
      <c r="D167" s="67"/>
      <c r="E167" s="68"/>
      <c r="F167" s="69"/>
      <c r="G167" s="69"/>
      <c r="H167" s="69"/>
      <c r="I167" s="74"/>
    </row>
    <row r="168" spans="1:9" s="75" customFormat="1" x14ac:dyDescent="0.25">
      <c r="A168" s="76"/>
      <c r="B168" s="69"/>
      <c r="C168" s="67"/>
      <c r="D168" s="67"/>
      <c r="E168" s="68"/>
      <c r="F168" s="69"/>
      <c r="G168" s="69"/>
      <c r="H168" s="69"/>
      <c r="I168" s="74"/>
    </row>
    <row r="169" spans="1:9" s="75" customFormat="1" x14ac:dyDescent="0.25">
      <c r="A169" s="76"/>
      <c r="B169" s="69"/>
      <c r="C169" s="67"/>
      <c r="D169" s="67"/>
      <c r="E169" s="68"/>
      <c r="F169" s="69"/>
      <c r="G169" s="69"/>
      <c r="H169" s="69"/>
      <c r="I169" s="74"/>
    </row>
    <row r="170" spans="1:9" s="75" customFormat="1" x14ac:dyDescent="0.25">
      <c r="A170" s="76"/>
      <c r="B170" s="69"/>
      <c r="C170" s="67"/>
      <c r="D170" s="67"/>
      <c r="E170" s="68"/>
      <c r="F170" s="69"/>
      <c r="G170" s="69"/>
      <c r="H170" s="69"/>
      <c r="I170" s="74"/>
    </row>
    <row r="171" spans="1:9" s="75" customFormat="1" x14ac:dyDescent="0.25">
      <c r="A171" s="76"/>
      <c r="B171" s="69"/>
      <c r="C171" s="67"/>
      <c r="D171" s="67"/>
      <c r="E171" s="68"/>
      <c r="F171" s="69"/>
      <c r="G171" s="69"/>
      <c r="H171" s="69"/>
      <c r="I171" s="74"/>
    </row>
    <row r="172" spans="1:9" s="75" customFormat="1" x14ac:dyDescent="0.25">
      <c r="A172" s="76"/>
      <c r="B172" s="69"/>
      <c r="C172" s="67"/>
      <c r="D172" s="67"/>
      <c r="E172" s="68"/>
      <c r="F172" s="69"/>
      <c r="G172" s="69"/>
      <c r="H172" s="69"/>
      <c r="I172" s="74"/>
    </row>
    <row r="173" spans="1:9" s="75" customFormat="1" x14ac:dyDescent="0.25">
      <c r="A173" s="76"/>
      <c r="B173" s="69"/>
      <c r="C173" s="67"/>
      <c r="D173" s="67"/>
      <c r="E173" s="68"/>
      <c r="F173" s="69"/>
      <c r="G173" s="69"/>
      <c r="H173" s="69"/>
      <c r="I173" s="74"/>
    </row>
    <row r="174" spans="1:9" s="75" customFormat="1" x14ac:dyDescent="0.25">
      <c r="A174" s="76"/>
      <c r="B174" s="69"/>
      <c r="C174" s="67"/>
      <c r="D174" s="67"/>
      <c r="E174" s="68"/>
      <c r="F174" s="69"/>
      <c r="G174" s="69"/>
      <c r="H174" s="69"/>
      <c r="I174" s="74"/>
    </row>
    <row r="175" spans="1:9" s="75" customFormat="1" x14ac:dyDescent="0.25">
      <c r="A175" s="76"/>
      <c r="B175" s="69"/>
      <c r="C175" s="67"/>
      <c r="D175" s="67"/>
      <c r="E175" s="68"/>
      <c r="F175" s="69"/>
      <c r="G175" s="69"/>
      <c r="H175" s="69"/>
      <c r="I175" s="74"/>
    </row>
    <row r="176" spans="1:9" s="75" customFormat="1" x14ac:dyDescent="0.25">
      <c r="A176" s="76"/>
      <c r="B176" s="69"/>
      <c r="C176" s="67"/>
      <c r="D176" s="67"/>
      <c r="E176" s="68"/>
      <c r="F176" s="69"/>
      <c r="G176" s="69"/>
      <c r="H176" s="69"/>
      <c r="I176" s="74"/>
    </row>
    <row r="177" spans="1:10" s="75" customFormat="1" x14ac:dyDescent="0.25">
      <c r="A177" s="76"/>
      <c r="B177" s="69"/>
      <c r="C177" s="67"/>
      <c r="D177" s="67"/>
      <c r="E177" s="68"/>
      <c r="F177" s="69"/>
      <c r="G177" s="69"/>
      <c r="H177" s="69"/>
      <c r="I177" s="74"/>
    </row>
    <row r="178" spans="1:10" s="75" customFormat="1" x14ac:dyDescent="0.25">
      <c r="A178" s="76"/>
      <c r="B178" s="69"/>
      <c r="C178" s="67"/>
      <c r="D178" s="67"/>
      <c r="E178" s="68"/>
      <c r="F178" s="69"/>
      <c r="G178" s="69"/>
      <c r="H178" s="69"/>
      <c r="I178" s="74"/>
    </row>
    <row r="179" spans="1:10" s="75" customFormat="1" x14ac:dyDescent="0.25">
      <c r="A179" s="76"/>
      <c r="B179" s="69"/>
      <c r="C179" s="67"/>
      <c r="D179" s="67"/>
      <c r="E179" s="68"/>
      <c r="F179" s="69"/>
      <c r="G179" s="69"/>
      <c r="H179" s="69"/>
      <c r="I179" s="74"/>
    </row>
    <row r="180" spans="1:10" s="75" customFormat="1" x14ac:dyDescent="0.25">
      <c r="A180" s="76"/>
      <c r="B180" s="69"/>
      <c r="C180" s="67"/>
      <c r="D180" s="67"/>
      <c r="E180" s="68"/>
      <c r="F180" s="69"/>
      <c r="G180" s="69"/>
      <c r="H180" s="69"/>
      <c r="I180" s="74"/>
    </row>
    <row r="181" spans="1:10" s="75" customFormat="1" x14ac:dyDescent="0.25">
      <c r="A181" s="76"/>
      <c r="B181" s="69"/>
      <c r="C181" s="67"/>
      <c r="D181" s="67"/>
      <c r="E181" s="68"/>
      <c r="F181" s="69"/>
      <c r="G181" s="69"/>
      <c r="H181" s="69"/>
      <c r="I181" s="74"/>
    </row>
    <row r="182" spans="1:10" s="75" customFormat="1" x14ac:dyDescent="0.25">
      <c r="A182" s="76"/>
      <c r="B182" s="69"/>
      <c r="C182" s="67"/>
      <c r="D182" s="67"/>
      <c r="E182" s="68"/>
      <c r="F182" s="69"/>
      <c r="G182" s="69"/>
      <c r="H182" s="69"/>
      <c r="I182" s="74"/>
    </row>
    <row r="183" spans="1:10" s="75" customFormat="1" x14ac:dyDescent="0.25">
      <c r="A183" s="76"/>
      <c r="B183" s="69"/>
      <c r="C183" s="67"/>
      <c r="D183" s="67"/>
      <c r="E183" s="68"/>
      <c r="F183" s="69"/>
      <c r="G183" s="69"/>
      <c r="H183" s="69"/>
      <c r="I183" s="74"/>
    </row>
    <row r="184" spans="1:10" s="75" customFormat="1" x14ac:dyDescent="0.25">
      <c r="A184" s="76"/>
      <c r="B184" s="69"/>
      <c r="C184" s="67"/>
      <c r="D184" s="67"/>
      <c r="E184" s="68"/>
      <c r="F184" s="69"/>
      <c r="G184" s="69"/>
      <c r="H184" s="69"/>
      <c r="I184" s="74"/>
    </row>
    <row r="185" spans="1:10" s="75" customFormat="1" x14ac:dyDescent="0.25">
      <c r="A185" s="76"/>
      <c r="B185" s="69"/>
      <c r="C185" s="67"/>
      <c r="D185" s="67"/>
      <c r="E185" s="68"/>
      <c r="F185" s="69"/>
      <c r="G185" s="69"/>
      <c r="H185" s="69"/>
      <c r="I185" s="74"/>
    </row>
    <row r="186" spans="1:10" s="75" customFormat="1" x14ac:dyDescent="0.25">
      <c r="A186" s="76"/>
      <c r="B186" s="69"/>
      <c r="C186" s="67"/>
      <c r="D186" s="67"/>
      <c r="E186" s="68"/>
      <c r="F186" s="69"/>
      <c r="G186" s="69"/>
      <c r="H186" s="69"/>
      <c r="I186" s="74"/>
      <c r="J186" s="77" t="s">
        <v>29</v>
      </c>
    </row>
    <row r="187" spans="1:10" s="75" customFormat="1" x14ac:dyDescent="0.25">
      <c r="A187" s="76"/>
      <c r="B187" s="69"/>
      <c r="C187" s="67"/>
      <c r="D187" s="67"/>
      <c r="E187" s="68"/>
      <c r="F187" s="69"/>
      <c r="G187" s="69"/>
      <c r="H187" s="69"/>
      <c r="I187" s="74"/>
    </row>
    <row r="188" spans="1:10" s="75" customFormat="1" x14ac:dyDescent="0.25">
      <c r="A188" s="76"/>
      <c r="B188" s="69"/>
      <c r="C188" s="67"/>
      <c r="D188" s="67"/>
      <c r="E188" s="68"/>
      <c r="F188" s="69"/>
      <c r="G188" s="69"/>
      <c r="H188" s="69"/>
      <c r="I188" s="74"/>
      <c r="J188" s="77" t="s">
        <v>29</v>
      </c>
    </row>
    <row r="189" spans="1:10" s="75" customFormat="1" x14ac:dyDescent="0.25">
      <c r="A189" s="76"/>
      <c r="B189" s="69"/>
      <c r="C189" s="67"/>
      <c r="D189" s="67"/>
      <c r="E189" s="68"/>
      <c r="F189" s="69"/>
      <c r="G189" s="69"/>
      <c r="H189" s="69"/>
      <c r="I189" s="74"/>
      <c r="J189" s="77"/>
    </row>
    <row r="190" spans="1:10" s="75" customFormat="1" x14ac:dyDescent="0.25">
      <c r="A190" s="76"/>
      <c r="B190" s="69"/>
      <c r="C190" s="67"/>
      <c r="D190" s="67"/>
      <c r="E190" s="68"/>
      <c r="F190" s="69"/>
      <c r="G190" s="69"/>
      <c r="H190" s="69"/>
      <c r="I190" s="74"/>
      <c r="J190" s="77"/>
    </row>
    <row r="191" spans="1:10" s="75" customFormat="1" x14ac:dyDescent="0.25">
      <c r="A191" s="76"/>
      <c r="B191" s="69"/>
      <c r="C191" s="67"/>
      <c r="D191" s="67"/>
      <c r="E191" s="68"/>
      <c r="F191" s="69"/>
      <c r="G191" s="69"/>
      <c r="H191" s="69"/>
      <c r="I191" s="74"/>
      <c r="J191" s="77"/>
    </row>
    <row r="192" spans="1:10" s="75" customFormat="1" x14ac:dyDescent="0.25">
      <c r="A192" s="76"/>
      <c r="B192" s="69"/>
      <c r="C192" s="67"/>
      <c r="D192" s="67"/>
      <c r="E192" s="68"/>
      <c r="F192" s="69"/>
      <c r="G192" s="69"/>
      <c r="H192" s="69"/>
      <c r="I192" s="74"/>
      <c r="J192" s="77"/>
    </row>
    <row r="193" spans="1:10" s="75" customFormat="1" x14ac:dyDescent="0.25">
      <c r="A193" s="76"/>
      <c r="B193" s="69"/>
      <c r="C193" s="67"/>
      <c r="D193" s="67"/>
      <c r="E193" s="68"/>
      <c r="F193" s="69"/>
      <c r="G193" s="69"/>
      <c r="H193" s="69"/>
      <c r="I193" s="74"/>
      <c r="J193" s="77"/>
    </row>
    <row r="194" spans="1:10" s="75" customFormat="1" x14ac:dyDescent="0.25">
      <c r="A194" s="76"/>
      <c r="B194" s="69"/>
      <c r="C194" s="67"/>
      <c r="D194" s="67"/>
      <c r="E194" s="68"/>
      <c r="F194" s="69"/>
      <c r="G194" s="69"/>
      <c r="H194" s="69"/>
      <c r="I194" s="74"/>
      <c r="J194" s="77"/>
    </row>
    <row r="195" spans="1:10" s="75" customFormat="1" x14ac:dyDescent="0.25">
      <c r="A195" s="76"/>
      <c r="B195" s="69"/>
      <c r="C195" s="67"/>
      <c r="D195" s="67"/>
      <c r="E195" s="68"/>
      <c r="F195" s="69"/>
      <c r="G195" s="69"/>
      <c r="H195" s="69"/>
      <c r="I195" s="74"/>
      <c r="J195" s="77"/>
    </row>
    <row r="196" spans="1:10" s="75" customFormat="1" x14ac:dyDescent="0.25">
      <c r="A196" s="76"/>
      <c r="B196" s="69"/>
      <c r="C196" s="67"/>
      <c r="D196" s="67"/>
      <c r="E196" s="68"/>
      <c r="F196" s="69"/>
      <c r="G196" s="69"/>
      <c r="H196" s="69"/>
      <c r="I196" s="74"/>
      <c r="J196" s="77"/>
    </row>
    <row r="197" spans="1:10" s="75" customFormat="1" x14ac:dyDescent="0.25">
      <c r="A197" s="76"/>
      <c r="B197" s="69"/>
      <c r="C197" s="67"/>
      <c r="D197" s="67"/>
      <c r="E197" s="68"/>
      <c r="F197" s="69"/>
      <c r="G197" s="69"/>
      <c r="H197" s="69"/>
      <c r="I197" s="74"/>
      <c r="J197" s="77"/>
    </row>
    <row r="198" spans="1:10" s="75" customFormat="1" x14ac:dyDescent="0.25">
      <c r="A198" s="76"/>
      <c r="B198" s="69"/>
      <c r="C198" s="67"/>
      <c r="D198" s="67"/>
      <c r="E198" s="68"/>
      <c r="F198" s="69"/>
      <c r="G198" s="69"/>
      <c r="H198" s="69"/>
      <c r="I198" s="74"/>
      <c r="J198" s="77"/>
    </row>
    <row r="199" spans="1:10" s="75" customFormat="1" x14ac:dyDescent="0.25">
      <c r="A199" s="76"/>
      <c r="B199" s="69"/>
      <c r="C199" s="67"/>
      <c r="D199" s="67"/>
      <c r="E199" s="68"/>
      <c r="F199" s="69"/>
      <c r="G199" s="69"/>
      <c r="H199" s="69"/>
      <c r="I199" s="74"/>
      <c r="J199" s="77"/>
    </row>
    <row r="200" spans="1:10" s="75" customFormat="1" x14ac:dyDescent="0.25">
      <c r="A200" s="76"/>
      <c r="B200" s="69"/>
      <c r="C200" s="67"/>
      <c r="D200" s="67"/>
      <c r="E200" s="68"/>
      <c r="F200" s="69"/>
      <c r="G200" s="69"/>
      <c r="H200" s="69"/>
      <c r="I200" s="74"/>
      <c r="J200" s="77"/>
    </row>
    <row r="201" spans="1:10" s="75" customFormat="1" x14ac:dyDescent="0.25">
      <c r="A201" s="76"/>
      <c r="B201" s="69"/>
      <c r="C201" s="67"/>
      <c r="D201" s="67"/>
      <c r="E201" s="68"/>
      <c r="F201" s="69"/>
      <c r="G201" s="69"/>
      <c r="H201" s="69"/>
      <c r="I201" s="74"/>
      <c r="J201" s="77"/>
    </row>
    <row r="202" spans="1:10" s="75" customFormat="1" x14ac:dyDescent="0.25">
      <c r="A202" s="76"/>
      <c r="B202" s="69"/>
      <c r="C202" s="67"/>
      <c r="D202" s="67"/>
      <c r="E202" s="68"/>
      <c r="F202" s="69"/>
      <c r="G202" s="69"/>
      <c r="H202" s="69"/>
      <c r="I202" s="74"/>
      <c r="J202" s="77"/>
    </row>
    <row r="203" spans="1:10" s="75" customFormat="1" x14ac:dyDescent="0.25">
      <c r="A203" s="76"/>
      <c r="B203" s="69"/>
      <c r="C203" s="67"/>
      <c r="D203" s="67"/>
      <c r="E203" s="68"/>
      <c r="F203" s="69"/>
      <c r="G203" s="69"/>
      <c r="H203" s="69"/>
      <c r="I203" s="74"/>
      <c r="J203" s="77"/>
    </row>
    <row r="204" spans="1:10" s="75" customFormat="1" x14ac:dyDescent="0.25">
      <c r="A204" s="76"/>
      <c r="B204" s="69"/>
      <c r="C204" s="67"/>
      <c r="D204" s="67"/>
      <c r="E204" s="68"/>
      <c r="F204" s="69"/>
      <c r="G204" s="69"/>
      <c r="H204" s="69"/>
      <c r="I204" s="74"/>
      <c r="J204" s="77"/>
    </row>
    <row r="205" spans="1:10" s="75" customFormat="1" x14ac:dyDescent="0.25">
      <c r="A205" s="76"/>
      <c r="B205" s="69"/>
      <c r="C205" s="67"/>
      <c r="D205" s="67"/>
      <c r="E205" s="68"/>
      <c r="F205" s="69"/>
      <c r="G205" s="69"/>
      <c r="H205" s="69"/>
      <c r="I205" s="74"/>
      <c r="J205" s="77"/>
    </row>
    <row r="206" spans="1:10" s="75" customFormat="1" x14ac:dyDescent="0.25">
      <c r="A206" s="76"/>
      <c r="B206" s="69"/>
      <c r="C206" s="67"/>
      <c r="D206" s="67"/>
      <c r="E206" s="68"/>
      <c r="F206" s="69"/>
      <c r="G206" s="69"/>
      <c r="H206" s="69"/>
      <c r="I206" s="74"/>
      <c r="J206" s="77"/>
    </row>
    <row r="207" spans="1:10" s="75" customFormat="1" x14ac:dyDescent="0.25">
      <c r="A207" s="76"/>
      <c r="B207" s="69"/>
      <c r="C207" s="67"/>
      <c r="D207" s="67"/>
      <c r="E207" s="68"/>
      <c r="F207" s="69"/>
      <c r="G207" s="69"/>
      <c r="H207" s="69"/>
      <c r="I207" s="74"/>
      <c r="J207" s="77"/>
    </row>
    <row r="208" spans="1:10" s="75" customFormat="1" x14ac:dyDescent="0.25">
      <c r="A208" s="76"/>
      <c r="B208" s="69"/>
      <c r="C208" s="67"/>
      <c r="D208" s="67"/>
      <c r="E208" s="68"/>
      <c r="F208" s="69"/>
      <c r="G208" s="69"/>
      <c r="H208" s="69"/>
      <c r="I208" s="74"/>
      <c r="J208" s="77"/>
    </row>
    <row r="209" spans="1:10" s="75" customFormat="1" x14ac:dyDescent="0.25">
      <c r="A209" s="76"/>
      <c r="B209" s="69"/>
      <c r="C209" s="67"/>
      <c r="D209" s="67"/>
      <c r="E209" s="68"/>
      <c r="F209" s="69"/>
      <c r="G209" s="69"/>
      <c r="H209" s="69"/>
      <c r="I209" s="74"/>
      <c r="J209" s="77"/>
    </row>
    <row r="210" spans="1:10" s="75" customFormat="1" x14ac:dyDescent="0.25">
      <c r="A210" s="76"/>
      <c r="B210" s="69"/>
      <c r="C210" s="67"/>
      <c r="D210" s="67"/>
      <c r="E210" s="68"/>
      <c r="F210" s="69"/>
      <c r="G210" s="69"/>
      <c r="H210" s="69"/>
      <c r="I210" s="74"/>
      <c r="J210" s="77"/>
    </row>
    <row r="211" spans="1:10" s="75" customFormat="1" x14ac:dyDescent="0.25">
      <c r="A211" s="76"/>
      <c r="B211" s="69"/>
      <c r="C211" s="67"/>
      <c r="D211" s="67"/>
      <c r="E211" s="68"/>
      <c r="F211" s="69"/>
      <c r="G211" s="69"/>
      <c r="H211" s="69"/>
      <c r="I211" s="74"/>
      <c r="J211" s="77"/>
    </row>
    <row r="212" spans="1:10" s="75" customFormat="1" x14ac:dyDescent="0.25">
      <c r="A212" s="76"/>
      <c r="B212" s="69"/>
      <c r="C212" s="67"/>
      <c r="D212" s="67"/>
      <c r="E212" s="68"/>
      <c r="F212" s="69"/>
      <c r="G212" s="69"/>
      <c r="H212" s="69"/>
      <c r="I212" s="74"/>
      <c r="J212" s="77"/>
    </row>
    <row r="213" spans="1:10" s="75" customFormat="1" x14ac:dyDescent="0.25">
      <c r="A213" s="76"/>
      <c r="B213" s="69"/>
      <c r="C213" s="67"/>
      <c r="D213" s="67"/>
      <c r="E213" s="68"/>
      <c r="F213" s="69"/>
      <c r="G213" s="69"/>
      <c r="H213" s="69"/>
      <c r="I213" s="74"/>
      <c r="J213" s="77"/>
    </row>
    <row r="214" spans="1:10" s="75" customFormat="1" x14ac:dyDescent="0.25">
      <c r="A214" s="76"/>
      <c r="B214" s="69"/>
      <c r="C214" s="67"/>
      <c r="D214" s="67"/>
      <c r="E214" s="68"/>
      <c r="F214" s="69"/>
      <c r="G214" s="69"/>
      <c r="H214" s="69"/>
      <c r="I214" s="74"/>
      <c r="J214" s="77"/>
    </row>
    <row r="215" spans="1:10" s="75" customFormat="1" x14ac:dyDescent="0.25">
      <c r="A215" s="76"/>
      <c r="B215" s="69"/>
      <c r="C215" s="67"/>
      <c r="D215" s="67"/>
      <c r="E215" s="68"/>
      <c r="F215" s="69"/>
      <c r="G215" s="69"/>
      <c r="H215" s="69"/>
      <c r="I215" s="74"/>
      <c r="J215" s="77"/>
    </row>
    <row r="216" spans="1:10" s="75" customFormat="1" x14ac:dyDescent="0.25">
      <c r="A216" s="76"/>
      <c r="B216" s="69"/>
      <c r="C216" s="67"/>
      <c r="D216" s="67"/>
      <c r="E216" s="68"/>
      <c r="F216" s="69"/>
      <c r="G216" s="69"/>
      <c r="H216" s="69"/>
      <c r="I216" s="74"/>
      <c r="J216" s="77"/>
    </row>
    <row r="217" spans="1:10" s="75" customFormat="1" x14ac:dyDescent="0.25">
      <c r="A217" s="76"/>
      <c r="B217" s="69"/>
      <c r="C217" s="67"/>
      <c r="D217" s="67"/>
      <c r="E217" s="68"/>
      <c r="F217" s="69"/>
      <c r="G217" s="69"/>
      <c r="H217" s="69"/>
      <c r="I217" s="74"/>
      <c r="J217" s="77"/>
    </row>
    <row r="218" spans="1:10" s="75" customFormat="1" x14ac:dyDescent="0.25">
      <c r="A218" s="76"/>
      <c r="B218" s="69"/>
      <c r="C218" s="67"/>
      <c r="D218" s="67"/>
      <c r="E218" s="68"/>
      <c r="F218" s="69"/>
      <c r="G218" s="69"/>
      <c r="H218" s="69"/>
      <c r="I218" s="74"/>
      <c r="J218" s="77"/>
    </row>
    <row r="219" spans="1:10" s="75" customFormat="1" x14ac:dyDescent="0.25">
      <c r="A219" s="76"/>
      <c r="B219" s="69"/>
      <c r="C219" s="67"/>
      <c r="D219" s="67"/>
      <c r="E219" s="68"/>
      <c r="F219" s="69"/>
      <c r="G219" s="69"/>
      <c r="H219" s="69"/>
      <c r="I219" s="74"/>
      <c r="J219" s="77"/>
    </row>
    <row r="220" spans="1:10" s="75" customFormat="1" x14ac:dyDescent="0.25">
      <c r="A220" s="76"/>
      <c r="B220" s="69"/>
      <c r="C220" s="67"/>
      <c r="D220" s="67"/>
      <c r="E220" s="68"/>
      <c r="F220" s="69"/>
      <c r="G220" s="69"/>
      <c r="H220" s="69"/>
      <c r="I220" s="74"/>
      <c r="J220" s="77"/>
    </row>
    <row r="221" spans="1:10" s="75" customFormat="1" x14ac:dyDescent="0.25">
      <c r="A221" s="76"/>
      <c r="B221" s="69"/>
      <c r="C221" s="67"/>
      <c r="D221" s="67"/>
      <c r="E221" s="68"/>
      <c r="F221" s="69"/>
      <c r="G221" s="69"/>
      <c r="H221" s="69"/>
      <c r="I221" s="74"/>
      <c r="J221" s="77"/>
    </row>
    <row r="222" spans="1:10" s="75" customFormat="1" x14ac:dyDescent="0.25">
      <c r="A222" s="76"/>
      <c r="B222" s="69"/>
      <c r="C222" s="67"/>
      <c r="D222" s="67"/>
      <c r="E222" s="68"/>
      <c r="F222" s="69"/>
      <c r="G222" s="69"/>
      <c r="H222" s="69"/>
      <c r="I222" s="74"/>
      <c r="J222" s="77"/>
    </row>
    <row r="223" spans="1:10" s="75" customFormat="1" x14ac:dyDescent="0.25">
      <c r="A223" s="76"/>
      <c r="B223" s="69"/>
      <c r="C223" s="67"/>
      <c r="D223" s="67"/>
      <c r="E223" s="68"/>
      <c r="F223" s="69"/>
      <c r="G223" s="69"/>
      <c r="H223" s="69"/>
      <c r="I223" s="74"/>
      <c r="J223" s="77"/>
    </row>
    <row r="224" spans="1:10" s="75" customFormat="1" x14ac:dyDescent="0.25">
      <c r="A224" s="76"/>
      <c r="B224" s="69"/>
      <c r="C224" s="67"/>
      <c r="D224" s="67"/>
      <c r="E224" s="68"/>
      <c r="F224" s="69"/>
      <c r="G224" s="69"/>
      <c r="H224" s="69"/>
      <c r="I224" s="74"/>
      <c r="J224" s="77"/>
    </row>
    <row r="225" spans="1:10" s="75" customFormat="1" x14ac:dyDescent="0.25">
      <c r="A225" s="76"/>
      <c r="B225" s="69"/>
      <c r="C225" s="67"/>
      <c r="D225" s="67"/>
      <c r="E225" s="68"/>
      <c r="F225" s="69"/>
      <c r="G225" s="69"/>
      <c r="H225" s="69"/>
      <c r="I225" s="74"/>
      <c r="J225" s="77"/>
    </row>
    <row r="226" spans="1:10" s="75" customFormat="1" x14ac:dyDescent="0.25">
      <c r="A226" s="76"/>
      <c r="B226" s="69"/>
      <c r="C226" s="67"/>
      <c r="D226" s="67"/>
      <c r="E226" s="68"/>
      <c r="F226" s="69"/>
      <c r="G226" s="69"/>
      <c r="H226" s="69"/>
      <c r="I226" s="74"/>
      <c r="J226" s="77"/>
    </row>
    <row r="227" spans="1:10" s="75" customFormat="1" x14ac:dyDescent="0.25">
      <c r="A227" s="76"/>
      <c r="B227" s="69"/>
      <c r="C227" s="67"/>
      <c r="D227" s="67"/>
      <c r="E227" s="68"/>
      <c r="F227" s="69"/>
      <c r="G227" s="69"/>
      <c r="H227" s="69"/>
      <c r="I227" s="74"/>
      <c r="J227" s="77"/>
    </row>
    <row r="228" spans="1:10" s="75" customFormat="1" x14ac:dyDescent="0.25">
      <c r="A228" s="76"/>
      <c r="B228" s="69"/>
      <c r="C228" s="67"/>
      <c r="D228" s="67"/>
      <c r="E228" s="68"/>
      <c r="F228" s="69"/>
      <c r="G228" s="69"/>
      <c r="H228" s="69"/>
      <c r="I228" s="74"/>
      <c r="J228" s="77"/>
    </row>
    <row r="229" spans="1:10" s="75" customFormat="1" x14ac:dyDescent="0.25">
      <c r="A229" s="76"/>
      <c r="B229" s="69"/>
      <c r="C229" s="67"/>
      <c r="D229" s="67"/>
      <c r="E229" s="68"/>
      <c r="F229" s="69"/>
      <c r="G229" s="69"/>
      <c r="H229" s="69"/>
      <c r="I229" s="74"/>
      <c r="J229" s="77"/>
    </row>
    <row r="230" spans="1:10" s="75" customFormat="1" x14ac:dyDescent="0.25">
      <c r="A230" s="76"/>
      <c r="B230" s="69"/>
      <c r="C230" s="67"/>
      <c r="D230" s="67"/>
      <c r="E230" s="68"/>
      <c r="F230" s="69"/>
      <c r="G230" s="69"/>
      <c r="H230" s="69"/>
      <c r="I230" s="74"/>
      <c r="J230" s="77"/>
    </row>
    <row r="231" spans="1:10" s="75" customFormat="1" x14ac:dyDescent="0.25">
      <c r="A231" s="76"/>
      <c r="B231" s="69"/>
      <c r="C231" s="67"/>
      <c r="D231" s="67"/>
      <c r="E231" s="68"/>
      <c r="F231" s="69"/>
      <c r="G231" s="69"/>
      <c r="H231" s="69"/>
      <c r="I231" s="74"/>
    </row>
    <row r="232" spans="1:10" s="75" customFormat="1" x14ac:dyDescent="0.25">
      <c r="A232" s="76"/>
      <c r="B232" s="69"/>
      <c r="C232" s="67"/>
      <c r="D232" s="67"/>
      <c r="E232" s="68"/>
      <c r="F232" s="69"/>
      <c r="G232" s="69"/>
      <c r="H232" s="69"/>
      <c r="I232" s="74"/>
      <c r="J232" s="77" t="s">
        <v>29</v>
      </c>
    </row>
    <row r="233" spans="1:10" s="75" customFormat="1" x14ac:dyDescent="0.25">
      <c r="A233" s="76"/>
      <c r="B233" s="69"/>
      <c r="C233" s="67"/>
      <c r="D233" s="67"/>
      <c r="E233" s="68"/>
      <c r="F233" s="69"/>
      <c r="G233" s="69"/>
      <c r="H233" s="69"/>
      <c r="I233" s="74"/>
    </row>
    <row r="234" spans="1:10" s="75" customFormat="1" x14ac:dyDescent="0.25">
      <c r="A234" s="76"/>
      <c r="B234" s="69"/>
      <c r="C234" s="67"/>
      <c r="D234" s="67"/>
      <c r="E234" s="68"/>
      <c r="F234" s="69"/>
      <c r="G234" s="69"/>
      <c r="H234" s="69"/>
      <c r="I234" s="74"/>
      <c r="J234" s="77" t="s">
        <v>29</v>
      </c>
    </row>
    <row r="235" spans="1:10" s="75" customFormat="1" x14ac:dyDescent="0.25">
      <c r="A235" s="76"/>
      <c r="B235" s="69"/>
      <c r="C235" s="67"/>
      <c r="D235" s="67"/>
      <c r="E235" s="68"/>
      <c r="F235" s="69"/>
      <c r="G235" s="69"/>
      <c r="H235" s="69"/>
      <c r="I235" s="74"/>
    </row>
    <row r="236" spans="1:10" s="75" customFormat="1" x14ac:dyDescent="0.25">
      <c r="A236" s="76"/>
      <c r="B236" s="69"/>
      <c r="C236" s="67"/>
      <c r="D236" s="67"/>
      <c r="E236" s="68"/>
      <c r="F236" s="69"/>
      <c r="G236" s="69"/>
      <c r="H236" s="69"/>
      <c r="I236" s="74"/>
      <c r="J236" s="77" t="s">
        <v>29</v>
      </c>
    </row>
    <row r="237" spans="1:10" s="75" customFormat="1" x14ac:dyDescent="0.25">
      <c r="A237" s="76"/>
      <c r="B237" s="69"/>
      <c r="C237" s="67"/>
      <c r="D237" s="67"/>
      <c r="E237" s="68"/>
      <c r="F237" s="69"/>
      <c r="G237" s="69"/>
      <c r="H237" s="69"/>
      <c r="I237" s="74"/>
      <c r="J237" s="77"/>
    </row>
    <row r="238" spans="1:10" s="75" customFormat="1" x14ac:dyDescent="0.25">
      <c r="A238" s="76"/>
      <c r="B238" s="69"/>
      <c r="C238" s="67"/>
      <c r="D238" s="67"/>
      <c r="E238" s="68"/>
      <c r="F238" s="69"/>
      <c r="G238" s="69"/>
      <c r="H238" s="69"/>
      <c r="I238" s="74"/>
      <c r="J238" s="77"/>
    </row>
    <row r="239" spans="1:10" s="75" customFormat="1" x14ac:dyDescent="0.25">
      <c r="A239" s="76"/>
      <c r="B239" s="69"/>
      <c r="C239" s="67"/>
      <c r="D239" s="67"/>
      <c r="E239" s="68"/>
      <c r="F239" s="69"/>
      <c r="G239" s="69"/>
      <c r="H239" s="69"/>
      <c r="I239" s="74"/>
      <c r="J239" s="77"/>
    </row>
    <row r="240" spans="1:10" s="75" customFormat="1" x14ac:dyDescent="0.25">
      <c r="A240" s="76"/>
      <c r="B240" s="69"/>
      <c r="C240" s="67"/>
      <c r="D240" s="67"/>
      <c r="E240" s="68"/>
      <c r="F240" s="69"/>
      <c r="G240" s="69"/>
      <c r="H240" s="69"/>
      <c r="I240" s="74"/>
      <c r="J240" s="77"/>
    </row>
    <row r="241" spans="1:10" s="75" customFormat="1" x14ac:dyDescent="0.25">
      <c r="A241" s="76"/>
      <c r="B241" s="69"/>
      <c r="C241" s="67"/>
      <c r="D241" s="67"/>
      <c r="E241" s="68"/>
      <c r="F241" s="69"/>
      <c r="G241" s="69"/>
      <c r="H241" s="69"/>
      <c r="I241" s="74"/>
      <c r="J241" s="77"/>
    </row>
    <row r="242" spans="1:10" s="75" customFormat="1" x14ac:dyDescent="0.25">
      <c r="A242" s="76"/>
      <c r="B242" s="69"/>
      <c r="C242" s="67"/>
      <c r="D242" s="67"/>
      <c r="E242" s="68"/>
      <c r="F242" s="69"/>
      <c r="G242" s="69"/>
      <c r="H242" s="69"/>
      <c r="I242" s="74"/>
      <c r="J242" s="77"/>
    </row>
    <row r="243" spans="1:10" s="75" customFormat="1" x14ac:dyDescent="0.25">
      <c r="A243" s="76"/>
      <c r="B243" s="69"/>
      <c r="C243" s="67"/>
      <c r="D243" s="67"/>
      <c r="E243" s="68"/>
      <c r="F243" s="69"/>
      <c r="G243" s="69"/>
      <c r="H243" s="69"/>
      <c r="I243" s="74"/>
      <c r="J243" s="77"/>
    </row>
    <row r="244" spans="1:10" s="75" customFormat="1" x14ac:dyDescent="0.25">
      <c r="A244" s="76"/>
      <c r="B244" s="69"/>
      <c r="C244" s="67"/>
      <c r="D244" s="67"/>
      <c r="E244" s="68"/>
      <c r="F244" s="69"/>
      <c r="G244" s="69"/>
      <c r="H244" s="69"/>
      <c r="I244" s="74"/>
      <c r="J244" s="77"/>
    </row>
    <row r="245" spans="1:10" s="75" customFormat="1" x14ac:dyDescent="0.25">
      <c r="A245" s="76"/>
      <c r="B245" s="69"/>
      <c r="C245" s="67"/>
      <c r="D245" s="67"/>
      <c r="E245" s="68"/>
      <c r="F245" s="69"/>
      <c r="G245" s="69"/>
      <c r="H245" s="69"/>
      <c r="I245" s="74"/>
      <c r="J245" s="77"/>
    </row>
    <row r="246" spans="1:10" s="75" customFormat="1" x14ac:dyDescent="0.25">
      <c r="A246" s="76"/>
      <c r="B246" s="69"/>
      <c r="C246" s="67"/>
      <c r="D246" s="67"/>
      <c r="E246" s="68"/>
      <c r="F246" s="69"/>
      <c r="G246" s="69"/>
      <c r="H246" s="69"/>
      <c r="I246" s="74"/>
      <c r="J246" s="77"/>
    </row>
    <row r="247" spans="1:10" s="75" customFormat="1" x14ac:dyDescent="0.25">
      <c r="A247" s="76"/>
      <c r="B247" s="69"/>
      <c r="C247" s="67"/>
      <c r="D247" s="67"/>
      <c r="E247" s="68"/>
      <c r="F247" s="69"/>
      <c r="G247" s="69"/>
      <c r="H247" s="69"/>
      <c r="I247" s="74"/>
      <c r="J247" s="77"/>
    </row>
    <row r="248" spans="1:10" s="75" customFormat="1" x14ac:dyDescent="0.25">
      <c r="A248" s="76"/>
      <c r="B248" s="69"/>
      <c r="C248" s="67"/>
      <c r="D248" s="67"/>
      <c r="E248" s="68"/>
      <c r="F248" s="69"/>
      <c r="G248" s="69"/>
      <c r="H248" s="69"/>
      <c r="I248" s="74"/>
      <c r="J248" s="77"/>
    </row>
    <row r="249" spans="1:10" s="75" customFormat="1" x14ac:dyDescent="0.25">
      <c r="A249" s="76"/>
      <c r="B249" s="69"/>
      <c r="C249" s="67"/>
      <c r="D249" s="67"/>
      <c r="E249" s="68"/>
      <c r="F249" s="69"/>
      <c r="G249" s="69"/>
      <c r="H249" s="69"/>
      <c r="I249" s="74"/>
      <c r="J249" s="77"/>
    </row>
    <row r="250" spans="1:10" s="75" customFormat="1" x14ac:dyDescent="0.25">
      <c r="A250" s="76"/>
      <c r="B250" s="69"/>
      <c r="C250" s="67"/>
      <c r="D250" s="67"/>
      <c r="E250" s="68"/>
      <c r="F250" s="69"/>
      <c r="G250" s="69"/>
      <c r="H250" s="69"/>
      <c r="I250" s="74"/>
      <c r="J250" s="77"/>
    </row>
    <row r="251" spans="1:10" s="75" customFormat="1" x14ac:dyDescent="0.25">
      <c r="A251" s="76"/>
      <c r="B251" s="69"/>
      <c r="C251" s="67"/>
      <c r="D251" s="67"/>
      <c r="E251" s="68"/>
      <c r="F251" s="69"/>
      <c r="G251" s="69"/>
      <c r="H251" s="69"/>
      <c r="I251" s="74"/>
      <c r="J251" s="77"/>
    </row>
    <row r="252" spans="1:10" s="75" customFormat="1" x14ac:dyDescent="0.25">
      <c r="A252" s="76"/>
      <c r="B252" s="69"/>
      <c r="C252" s="67"/>
      <c r="D252" s="67"/>
      <c r="E252" s="68"/>
      <c r="F252" s="69"/>
      <c r="G252" s="69"/>
      <c r="H252" s="69"/>
      <c r="I252" s="74"/>
      <c r="J252" s="77"/>
    </row>
    <row r="253" spans="1:10" s="75" customFormat="1" x14ac:dyDescent="0.25">
      <c r="A253" s="76"/>
      <c r="B253" s="69"/>
      <c r="C253" s="67"/>
      <c r="D253" s="67"/>
      <c r="E253" s="68"/>
      <c r="F253" s="69"/>
      <c r="G253" s="69"/>
      <c r="H253" s="69"/>
      <c r="I253" s="74"/>
      <c r="J253" s="77"/>
    </row>
    <row r="254" spans="1:10" s="75" customFormat="1" x14ac:dyDescent="0.25">
      <c r="A254" s="76"/>
      <c r="B254" s="69"/>
      <c r="C254" s="67"/>
      <c r="D254" s="67"/>
      <c r="E254" s="68"/>
      <c r="F254" s="69"/>
      <c r="G254" s="69"/>
      <c r="H254" s="69"/>
      <c r="I254" s="74"/>
      <c r="J254" s="77"/>
    </row>
    <row r="255" spans="1:10" s="75" customFormat="1" x14ac:dyDescent="0.25">
      <c r="A255" s="76"/>
      <c r="B255" s="69"/>
      <c r="C255" s="67"/>
      <c r="D255" s="67"/>
      <c r="E255" s="68"/>
      <c r="F255" s="69"/>
      <c r="G255" s="69"/>
      <c r="H255" s="69"/>
      <c r="I255" s="74"/>
      <c r="J255" s="77"/>
    </row>
    <row r="256" spans="1:10" s="75" customFormat="1" x14ac:dyDescent="0.25">
      <c r="A256" s="76"/>
      <c r="B256" s="69"/>
      <c r="C256" s="67"/>
      <c r="D256" s="67"/>
      <c r="E256" s="68"/>
      <c r="F256" s="69"/>
      <c r="G256" s="69"/>
      <c r="H256" s="69"/>
      <c r="I256" s="74"/>
      <c r="J256" s="77"/>
    </row>
    <row r="257" spans="1:10" s="75" customFormat="1" x14ac:dyDescent="0.25">
      <c r="A257" s="76"/>
      <c r="B257" s="69"/>
      <c r="C257" s="67"/>
      <c r="D257" s="67"/>
      <c r="E257" s="68"/>
      <c r="F257" s="69"/>
      <c r="G257" s="69"/>
      <c r="H257" s="69"/>
      <c r="I257" s="74"/>
      <c r="J257" s="77"/>
    </row>
    <row r="258" spans="1:10" s="75" customFormat="1" x14ac:dyDescent="0.25">
      <c r="A258" s="76"/>
      <c r="B258" s="69"/>
      <c r="C258" s="67"/>
      <c r="D258" s="67"/>
      <c r="E258" s="68"/>
      <c r="F258" s="69"/>
      <c r="G258" s="69"/>
      <c r="H258" s="69"/>
      <c r="I258" s="74"/>
      <c r="J258" s="77"/>
    </row>
    <row r="259" spans="1:10" s="75" customFormat="1" x14ac:dyDescent="0.25">
      <c r="A259" s="76"/>
      <c r="B259" s="69"/>
      <c r="C259" s="67"/>
      <c r="D259" s="67"/>
      <c r="E259" s="68"/>
      <c r="F259" s="69"/>
      <c r="G259" s="69"/>
      <c r="H259" s="69"/>
      <c r="I259" s="74"/>
      <c r="J259" s="77"/>
    </row>
    <row r="260" spans="1:10" s="75" customFormat="1" x14ac:dyDescent="0.25">
      <c r="A260" s="76"/>
      <c r="B260" s="69"/>
      <c r="C260" s="67"/>
      <c r="D260" s="67"/>
      <c r="E260" s="68"/>
      <c r="F260" s="69"/>
      <c r="G260" s="123"/>
      <c r="H260" s="69"/>
      <c r="I260" s="74"/>
      <c r="J260" s="77"/>
    </row>
    <row r="261" spans="1:10" s="75" customFormat="1" x14ac:dyDescent="0.25">
      <c r="A261" s="76"/>
      <c r="B261" s="69"/>
      <c r="C261" s="67"/>
      <c r="D261" s="67"/>
      <c r="E261" s="68"/>
      <c r="F261" s="69"/>
      <c r="G261" s="123"/>
      <c r="H261" s="69"/>
      <c r="I261" s="74"/>
      <c r="J261" s="77"/>
    </row>
    <row r="262" spans="1:10" s="75" customFormat="1" x14ac:dyDescent="0.25">
      <c r="A262" s="76"/>
      <c r="B262" s="69"/>
      <c r="C262" s="67"/>
      <c r="D262" s="67"/>
      <c r="E262" s="68"/>
      <c r="F262" s="69"/>
      <c r="G262" s="123"/>
      <c r="H262" s="69"/>
      <c r="I262" s="74"/>
      <c r="J262" s="77"/>
    </row>
    <row r="263" spans="1:10" s="75" customFormat="1" x14ac:dyDescent="0.25">
      <c r="A263" s="76"/>
      <c r="B263" s="69"/>
      <c r="C263" s="67"/>
      <c r="D263" s="67"/>
      <c r="E263" s="68"/>
      <c r="F263" s="69"/>
      <c r="G263" s="123"/>
      <c r="H263" s="69"/>
      <c r="I263" s="74"/>
      <c r="J263" s="77"/>
    </row>
    <row r="264" spans="1:10" s="75" customFormat="1" x14ac:dyDescent="0.25">
      <c r="A264" s="76"/>
      <c r="B264" s="69"/>
      <c r="C264" s="67"/>
      <c r="D264" s="67"/>
      <c r="E264" s="68"/>
      <c r="F264" s="69"/>
      <c r="G264" s="123"/>
      <c r="H264" s="69"/>
      <c r="I264" s="74"/>
      <c r="J264" s="77"/>
    </row>
    <row r="265" spans="1:10" s="75" customFormat="1" x14ac:dyDescent="0.25">
      <c r="A265" s="76"/>
      <c r="B265" s="69"/>
      <c r="C265" s="67"/>
      <c r="D265" s="67"/>
      <c r="E265" s="68"/>
      <c r="F265" s="69"/>
      <c r="G265" s="123"/>
      <c r="H265" s="69"/>
      <c r="I265" s="74"/>
      <c r="J265" s="77"/>
    </row>
    <row r="266" spans="1:10" s="75" customFormat="1" x14ac:dyDescent="0.25">
      <c r="A266" s="76"/>
      <c r="B266" s="69"/>
      <c r="C266" s="67"/>
      <c r="D266" s="67"/>
      <c r="E266" s="68"/>
      <c r="F266" s="69"/>
      <c r="G266" s="123"/>
      <c r="H266" s="69"/>
      <c r="I266" s="74"/>
      <c r="J266" s="77"/>
    </row>
    <row r="267" spans="1:10" s="75" customFormat="1" x14ac:dyDescent="0.25">
      <c r="A267" s="76"/>
      <c r="B267" s="69"/>
      <c r="C267" s="67"/>
      <c r="D267" s="67"/>
      <c r="E267" s="68"/>
      <c r="F267" s="69"/>
      <c r="G267" s="123"/>
      <c r="H267" s="69"/>
      <c r="I267" s="74"/>
      <c r="J267" s="77"/>
    </row>
    <row r="268" spans="1:10" s="75" customFormat="1" x14ac:dyDescent="0.25">
      <c r="A268" s="76"/>
      <c r="B268" s="69"/>
      <c r="C268" s="67"/>
      <c r="D268" s="67"/>
      <c r="E268" s="68"/>
      <c r="F268" s="69"/>
      <c r="G268" s="123"/>
      <c r="H268" s="69"/>
      <c r="I268" s="74"/>
      <c r="J268" s="77"/>
    </row>
    <row r="269" spans="1:10" s="75" customFormat="1" x14ac:dyDescent="0.25">
      <c r="A269" s="76"/>
      <c r="B269" s="69"/>
      <c r="C269" s="67"/>
      <c r="D269" s="67"/>
      <c r="E269" s="68"/>
      <c r="F269" s="69"/>
      <c r="G269" s="123"/>
      <c r="H269" s="69"/>
      <c r="I269" s="74"/>
      <c r="J269" s="77"/>
    </row>
    <row r="270" spans="1:10" s="75" customFormat="1" x14ac:dyDescent="0.25">
      <c r="A270" s="76"/>
      <c r="B270" s="69"/>
      <c r="C270" s="67"/>
      <c r="D270" s="67"/>
      <c r="E270" s="68"/>
      <c r="F270" s="69"/>
      <c r="G270" s="123"/>
      <c r="H270" s="69"/>
      <c r="I270" s="74"/>
      <c r="J270" s="77"/>
    </row>
    <row r="271" spans="1:10" s="75" customFormat="1" x14ac:dyDescent="0.25">
      <c r="A271" s="76"/>
      <c r="B271" s="69"/>
      <c r="C271" s="67"/>
      <c r="D271" s="67"/>
      <c r="E271" s="68"/>
      <c r="F271" s="69"/>
      <c r="G271" s="123"/>
      <c r="H271" s="69"/>
      <c r="I271" s="74"/>
      <c r="J271" s="77"/>
    </row>
    <row r="272" spans="1:10" s="75" customFormat="1" x14ac:dyDescent="0.25">
      <c r="A272" s="76"/>
      <c r="B272" s="69"/>
      <c r="C272" s="67"/>
      <c r="D272" s="67"/>
      <c r="E272" s="68"/>
      <c r="F272" s="69"/>
      <c r="G272" s="123"/>
      <c r="H272" s="69"/>
      <c r="I272" s="74"/>
      <c r="J272" s="77"/>
    </row>
    <row r="273" spans="1:10" s="75" customFormat="1" x14ac:dyDescent="0.25">
      <c r="A273" s="76"/>
      <c r="B273" s="69"/>
      <c r="C273" s="67"/>
      <c r="D273" s="67"/>
      <c r="E273" s="68"/>
      <c r="F273" s="69"/>
      <c r="G273" s="123"/>
      <c r="H273" s="69"/>
      <c r="I273" s="74"/>
      <c r="J273" s="77"/>
    </row>
    <row r="274" spans="1:10" s="75" customFormat="1" x14ac:dyDescent="0.25">
      <c r="A274" s="76"/>
      <c r="B274" s="69"/>
      <c r="C274" s="67"/>
      <c r="D274" s="67"/>
      <c r="E274" s="68"/>
      <c r="F274" s="69"/>
      <c r="G274" s="123"/>
      <c r="H274" s="69"/>
      <c r="I274" s="74"/>
      <c r="J274" s="77"/>
    </row>
    <row r="275" spans="1:10" s="75" customFormat="1" x14ac:dyDescent="0.25">
      <c r="A275" s="76"/>
      <c r="B275" s="69"/>
      <c r="C275" s="67"/>
      <c r="D275" s="67"/>
      <c r="E275" s="68"/>
      <c r="F275" s="69"/>
      <c r="G275" s="123"/>
      <c r="H275" s="69"/>
      <c r="I275" s="74"/>
      <c r="J275" s="77"/>
    </row>
    <row r="276" spans="1:10" s="75" customFormat="1" x14ac:dyDescent="0.25">
      <c r="A276" s="76"/>
      <c r="B276" s="69"/>
      <c r="C276" s="67"/>
      <c r="D276" s="67"/>
      <c r="E276" s="68"/>
      <c r="F276" s="69"/>
      <c r="G276" s="123"/>
      <c r="H276" s="69"/>
      <c r="I276" s="74"/>
      <c r="J276" s="77"/>
    </row>
    <row r="277" spans="1:10" s="75" customFormat="1" x14ac:dyDescent="0.25">
      <c r="A277" s="76"/>
      <c r="B277" s="69"/>
      <c r="C277" s="67"/>
      <c r="D277" s="67"/>
      <c r="E277" s="68"/>
      <c r="F277" s="69"/>
      <c r="G277" s="123"/>
      <c r="H277" s="69"/>
      <c r="I277" s="74"/>
      <c r="J277" s="77"/>
    </row>
    <row r="278" spans="1:10" s="75" customFormat="1" x14ac:dyDescent="0.25">
      <c r="A278" s="76"/>
      <c r="B278" s="69"/>
      <c r="C278" s="67"/>
      <c r="D278" s="67"/>
      <c r="E278" s="68"/>
      <c r="F278" s="69"/>
      <c r="G278" s="123"/>
      <c r="H278" s="69"/>
      <c r="I278" s="74"/>
      <c r="J278" s="77"/>
    </row>
    <row r="279" spans="1:10" s="75" customFormat="1" x14ac:dyDescent="0.25">
      <c r="A279" s="76"/>
      <c r="B279" s="69"/>
      <c r="C279" s="67"/>
      <c r="D279" s="67"/>
      <c r="E279" s="68"/>
      <c r="F279" s="69"/>
      <c r="G279" s="123"/>
      <c r="H279" s="69"/>
      <c r="I279" s="74"/>
      <c r="J279" s="77"/>
    </row>
    <row r="280" spans="1:10" s="75" customFormat="1" x14ac:dyDescent="0.25">
      <c r="A280" s="76"/>
      <c r="B280" s="69"/>
      <c r="C280" s="67"/>
      <c r="D280" s="67"/>
      <c r="E280" s="68"/>
      <c r="F280" s="69"/>
      <c r="G280" s="123"/>
      <c r="H280" s="69"/>
      <c r="I280" s="74"/>
      <c r="J280" s="77"/>
    </row>
    <row r="281" spans="1:10" s="75" customFormat="1" x14ac:dyDescent="0.25">
      <c r="A281" s="76"/>
      <c r="B281" s="69"/>
      <c r="C281" s="67"/>
      <c r="D281" s="67"/>
      <c r="E281" s="68"/>
      <c r="F281" s="69"/>
      <c r="G281" s="123"/>
      <c r="H281" s="69"/>
      <c r="I281" s="74"/>
      <c r="J281" s="77"/>
    </row>
    <row r="282" spans="1:10" s="75" customFormat="1" x14ac:dyDescent="0.25">
      <c r="A282" s="76"/>
      <c r="B282" s="69"/>
      <c r="C282" s="67"/>
      <c r="D282" s="67"/>
      <c r="E282" s="68"/>
      <c r="F282" s="69"/>
      <c r="G282" s="123"/>
      <c r="H282" s="69"/>
      <c r="I282" s="74"/>
      <c r="J282" s="77"/>
    </row>
    <row r="283" spans="1:10" s="75" customFormat="1" x14ac:dyDescent="0.25">
      <c r="A283" s="76"/>
      <c r="B283" s="69"/>
      <c r="C283" s="67"/>
      <c r="D283" s="67"/>
      <c r="E283" s="68"/>
      <c r="F283" s="69"/>
      <c r="G283" s="123"/>
      <c r="H283" s="69"/>
      <c r="I283" s="74"/>
      <c r="J283" s="77"/>
    </row>
    <row r="284" spans="1:10" s="75" customFormat="1" x14ac:dyDescent="0.25">
      <c r="A284" s="76"/>
      <c r="B284" s="69"/>
      <c r="C284" s="67"/>
      <c r="D284" s="67"/>
      <c r="E284" s="68"/>
      <c r="F284" s="69"/>
      <c r="G284" s="69"/>
      <c r="H284" s="69"/>
      <c r="I284" s="74"/>
      <c r="J284" s="77"/>
    </row>
    <row r="285" spans="1:10" s="75" customFormat="1" x14ac:dyDescent="0.25">
      <c r="A285" s="76"/>
      <c r="B285" s="69"/>
      <c r="C285" s="67"/>
      <c r="D285" s="67"/>
      <c r="E285" s="68"/>
      <c r="F285" s="69"/>
      <c r="G285" s="69"/>
      <c r="H285" s="69"/>
      <c r="I285" s="74"/>
      <c r="J285" s="77"/>
    </row>
    <row r="286" spans="1:10" s="75" customFormat="1" x14ac:dyDescent="0.25">
      <c r="A286" s="76"/>
      <c r="B286" s="69"/>
      <c r="C286" s="67"/>
      <c r="D286" s="67"/>
      <c r="E286" s="68"/>
      <c r="F286" s="69"/>
      <c r="G286" s="69"/>
      <c r="H286" s="69"/>
      <c r="I286" s="74"/>
      <c r="J286" s="77"/>
    </row>
    <row r="287" spans="1:10" s="75" customFormat="1" x14ac:dyDescent="0.25">
      <c r="A287" s="76"/>
      <c r="B287" s="69"/>
      <c r="C287" s="67"/>
      <c r="D287" s="67"/>
      <c r="E287" s="68"/>
      <c r="F287" s="69"/>
      <c r="G287" s="69"/>
      <c r="H287" s="69"/>
      <c r="I287" s="74"/>
      <c r="J287" s="77"/>
    </row>
    <row r="288" spans="1:10" s="75" customFormat="1" x14ac:dyDescent="0.25">
      <c r="A288" s="76"/>
      <c r="B288" s="69"/>
      <c r="C288" s="67"/>
      <c r="D288" s="67"/>
      <c r="E288" s="68"/>
      <c r="F288" s="69"/>
      <c r="G288" s="69"/>
      <c r="H288" s="69"/>
      <c r="I288" s="74"/>
      <c r="J288" s="77"/>
    </row>
    <row r="289" spans="1:10" s="75" customFormat="1" x14ac:dyDescent="0.25">
      <c r="A289" s="76"/>
      <c r="B289" s="69"/>
      <c r="C289" s="67"/>
      <c r="D289" s="67"/>
      <c r="E289" s="68"/>
      <c r="F289" s="69"/>
      <c r="G289" s="69"/>
      <c r="H289" s="69"/>
      <c r="I289" s="74"/>
      <c r="J289" s="77"/>
    </row>
    <row r="290" spans="1:10" s="75" customFormat="1" x14ac:dyDescent="0.25">
      <c r="A290" s="76"/>
      <c r="B290" s="69"/>
      <c r="C290" s="67"/>
      <c r="D290" s="67"/>
      <c r="E290" s="68"/>
      <c r="F290" s="69"/>
      <c r="G290" s="69"/>
      <c r="H290" s="69"/>
      <c r="I290" s="74"/>
      <c r="J290" s="77"/>
    </row>
    <row r="291" spans="1:10" s="75" customFormat="1" x14ac:dyDescent="0.25">
      <c r="A291" s="76"/>
      <c r="B291" s="69"/>
      <c r="C291" s="67"/>
      <c r="D291" s="67"/>
      <c r="E291" s="68"/>
      <c r="F291" s="69"/>
      <c r="G291" s="69"/>
      <c r="H291" s="69"/>
      <c r="I291" s="74"/>
      <c r="J291" s="77"/>
    </row>
    <row r="292" spans="1:10" s="75" customFormat="1" x14ac:dyDescent="0.25">
      <c r="A292" s="76"/>
      <c r="B292" s="69"/>
      <c r="C292" s="67"/>
      <c r="D292" s="67"/>
      <c r="E292" s="68"/>
      <c r="F292" s="69"/>
      <c r="G292" s="69"/>
      <c r="H292" s="69"/>
      <c r="I292" s="74"/>
      <c r="J292" s="77"/>
    </row>
    <row r="293" spans="1:10" s="75" customFormat="1" x14ac:dyDescent="0.25">
      <c r="A293" s="76"/>
      <c r="B293" s="69"/>
      <c r="C293" s="67"/>
      <c r="D293" s="67"/>
      <c r="E293" s="68"/>
      <c r="F293" s="69"/>
      <c r="G293" s="69"/>
      <c r="H293" s="69"/>
      <c r="I293" s="74"/>
      <c r="J293" s="77"/>
    </row>
    <row r="294" spans="1:10" s="75" customFormat="1" x14ac:dyDescent="0.25">
      <c r="A294" s="76"/>
      <c r="B294" s="69"/>
      <c r="C294" s="67"/>
      <c r="D294" s="67"/>
      <c r="E294" s="68"/>
      <c r="F294" s="69"/>
      <c r="G294" s="69"/>
      <c r="H294" s="69"/>
      <c r="I294" s="74"/>
      <c r="J294" s="77"/>
    </row>
    <row r="295" spans="1:10" s="75" customFormat="1" x14ac:dyDescent="0.25">
      <c r="A295" s="76"/>
      <c r="B295" s="69"/>
      <c r="C295" s="67"/>
      <c r="D295" s="67"/>
      <c r="E295" s="68"/>
      <c r="F295" s="69"/>
      <c r="G295" s="69"/>
      <c r="H295" s="69"/>
      <c r="I295" s="74"/>
      <c r="J295" s="77"/>
    </row>
    <row r="296" spans="1:10" s="75" customFormat="1" x14ac:dyDescent="0.25">
      <c r="A296" s="76"/>
      <c r="B296" s="69"/>
      <c r="C296" s="67"/>
      <c r="D296" s="67"/>
      <c r="E296" s="68"/>
      <c r="F296" s="69"/>
      <c r="G296" s="69"/>
      <c r="H296" s="69"/>
      <c r="I296" s="74"/>
      <c r="J296" s="77"/>
    </row>
    <row r="297" spans="1:10" s="75" customFormat="1" x14ac:dyDescent="0.25">
      <c r="A297" s="76"/>
      <c r="B297" s="69"/>
      <c r="C297" s="67"/>
      <c r="D297" s="67"/>
      <c r="E297" s="68"/>
      <c r="F297" s="69"/>
      <c r="G297" s="69"/>
      <c r="H297" s="69"/>
      <c r="I297" s="74"/>
      <c r="J297" s="77"/>
    </row>
    <row r="298" spans="1:10" s="75" customFormat="1" x14ac:dyDescent="0.25">
      <c r="A298" s="76"/>
      <c r="B298" s="69"/>
      <c r="C298" s="67"/>
      <c r="D298" s="67"/>
      <c r="E298" s="68"/>
      <c r="F298" s="69"/>
      <c r="G298" s="69"/>
      <c r="H298" s="69"/>
      <c r="I298" s="74"/>
      <c r="J298" s="77"/>
    </row>
    <row r="299" spans="1:10" s="75" customFormat="1" x14ac:dyDescent="0.25">
      <c r="A299" s="76"/>
      <c r="B299" s="69"/>
      <c r="C299" s="67"/>
      <c r="D299" s="67"/>
      <c r="E299" s="68"/>
      <c r="F299" s="69"/>
      <c r="G299" s="69"/>
      <c r="H299" s="69"/>
      <c r="I299" s="74"/>
      <c r="J299" s="77"/>
    </row>
    <row r="300" spans="1:10" s="75" customFormat="1" x14ac:dyDescent="0.25">
      <c r="A300" s="76"/>
      <c r="B300" s="69"/>
      <c r="C300" s="67"/>
      <c r="D300" s="67"/>
      <c r="E300" s="68"/>
      <c r="F300" s="69"/>
      <c r="G300" s="69"/>
      <c r="H300" s="69"/>
      <c r="I300" s="74"/>
      <c r="J300" s="77"/>
    </row>
    <row r="301" spans="1:10" s="75" customFormat="1" x14ac:dyDescent="0.25">
      <c r="A301" s="76"/>
      <c r="B301" s="69"/>
      <c r="C301" s="67"/>
      <c r="D301" s="67"/>
      <c r="E301" s="68"/>
      <c r="F301" s="69"/>
      <c r="G301" s="69"/>
      <c r="H301" s="69"/>
      <c r="I301" s="74"/>
      <c r="J301" s="77"/>
    </row>
    <row r="302" spans="1:10" s="75" customFormat="1" x14ac:dyDescent="0.25">
      <c r="A302" s="76"/>
      <c r="B302" s="69"/>
      <c r="C302" s="67"/>
      <c r="D302" s="67"/>
      <c r="E302" s="68"/>
      <c r="F302" s="69"/>
      <c r="G302" s="69"/>
      <c r="H302" s="69"/>
      <c r="I302" s="74"/>
      <c r="J302" s="77"/>
    </row>
    <row r="303" spans="1:10" s="75" customFormat="1" x14ac:dyDescent="0.25">
      <c r="A303" s="76"/>
      <c r="B303" s="69"/>
      <c r="C303" s="67"/>
      <c r="D303" s="67"/>
      <c r="E303" s="68"/>
      <c r="F303" s="69"/>
      <c r="G303" s="69"/>
      <c r="H303" s="69"/>
      <c r="I303" s="74"/>
      <c r="J303" s="77"/>
    </row>
    <row r="304" spans="1:10" s="75" customFormat="1" x14ac:dyDescent="0.25">
      <c r="A304" s="76"/>
      <c r="B304" s="69"/>
      <c r="C304" s="67"/>
      <c r="D304" s="67"/>
      <c r="E304" s="68"/>
      <c r="F304" s="69"/>
      <c r="G304" s="69"/>
      <c r="H304" s="69"/>
      <c r="I304" s="74"/>
      <c r="J304" s="77"/>
    </row>
    <row r="305" spans="1:10" s="75" customFormat="1" x14ac:dyDescent="0.25">
      <c r="A305" s="76"/>
      <c r="B305" s="69"/>
      <c r="C305" s="67"/>
      <c r="D305" s="67"/>
      <c r="E305" s="68"/>
      <c r="F305" s="69"/>
      <c r="G305" s="69"/>
      <c r="H305" s="69"/>
      <c r="I305" s="74"/>
      <c r="J305" s="77"/>
    </row>
    <row r="306" spans="1:10" s="75" customFormat="1" x14ac:dyDescent="0.25">
      <c r="A306" s="76"/>
      <c r="B306" s="69"/>
      <c r="C306" s="67"/>
      <c r="D306" s="67"/>
      <c r="E306" s="68"/>
      <c r="F306" s="69"/>
      <c r="G306" s="69"/>
      <c r="H306" s="69"/>
      <c r="I306" s="74"/>
      <c r="J306" s="77"/>
    </row>
    <row r="307" spans="1:10" s="75" customFormat="1" x14ac:dyDescent="0.25">
      <c r="A307" s="76"/>
      <c r="B307" s="69"/>
      <c r="C307" s="67"/>
      <c r="D307" s="67"/>
      <c r="E307" s="68"/>
      <c r="F307" s="69"/>
      <c r="G307" s="69"/>
      <c r="H307" s="69"/>
      <c r="I307" s="74"/>
      <c r="J307" s="77"/>
    </row>
    <row r="308" spans="1:10" s="75" customFormat="1" x14ac:dyDescent="0.25">
      <c r="A308" s="76"/>
      <c r="B308" s="69"/>
      <c r="C308" s="67"/>
      <c r="D308" s="67"/>
      <c r="E308" s="68"/>
      <c r="F308" s="69"/>
      <c r="G308" s="69"/>
      <c r="H308" s="69"/>
      <c r="I308" s="74"/>
      <c r="J308" s="77"/>
    </row>
    <row r="309" spans="1:10" s="75" customFormat="1" x14ac:dyDescent="0.25">
      <c r="A309" s="76"/>
      <c r="B309" s="69"/>
      <c r="C309" s="67"/>
      <c r="D309" s="67"/>
      <c r="E309" s="68"/>
      <c r="F309" s="69"/>
      <c r="G309" s="69"/>
      <c r="H309" s="69"/>
      <c r="I309" s="74"/>
      <c r="J309" s="77"/>
    </row>
    <row r="310" spans="1:10" s="75" customFormat="1" x14ac:dyDescent="0.25">
      <c r="A310" s="76"/>
      <c r="B310" s="69"/>
      <c r="C310" s="67"/>
      <c r="D310" s="67"/>
      <c r="E310" s="68"/>
      <c r="F310" s="69"/>
      <c r="G310" s="123"/>
      <c r="H310" s="69"/>
      <c r="I310" s="74"/>
      <c r="J310" s="77"/>
    </row>
    <row r="311" spans="1:10" s="75" customFormat="1" x14ac:dyDescent="0.25">
      <c r="A311" s="76"/>
      <c r="B311" s="69"/>
      <c r="C311" s="67"/>
      <c r="D311" s="67"/>
      <c r="E311" s="68"/>
      <c r="F311" s="69"/>
      <c r="G311" s="123"/>
      <c r="H311" s="69"/>
      <c r="I311" s="74"/>
      <c r="J311" s="77"/>
    </row>
    <row r="312" spans="1:10" s="75" customFormat="1" x14ac:dyDescent="0.25">
      <c r="A312" s="76"/>
      <c r="B312" s="69"/>
      <c r="C312" s="67"/>
      <c r="D312" s="67"/>
      <c r="E312" s="68"/>
      <c r="F312" s="69"/>
      <c r="G312" s="123"/>
      <c r="H312" s="69"/>
      <c r="I312" s="74"/>
      <c r="J312" s="77"/>
    </row>
    <row r="313" spans="1:10" s="75" customFormat="1" x14ac:dyDescent="0.25">
      <c r="A313" s="76"/>
      <c r="B313" s="69"/>
      <c r="C313" s="67"/>
      <c r="D313" s="67"/>
      <c r="E313" s="68"/>
      <c r="F313" s="69"/>
      <c r="G313" s="123"/>
      <c r="H313" s="69"/>
      <c r="I313" s="74"/>
      <c r="J313" s="77"/>
    </row>
    <row r="314" spans="1:10" s="75" customFormat="1" x14ac:dyDescent="0.25">
      <c r="A314" s="76"/>
      <c r="B314" s="69"/>
      <c r="C314" s="67"/>
      <c r="D314" s="67"/>
      <c r="E314" s="68"/>
      <c r="F314" s="69"/>
      <c r="G314" s="123"/>
      <c r="H314" s="69"/>
      <c r="I314" s="74"/>
      <c r="J314" s="77"/>
    </row>
    <row r="315" spans="1:10" s="75" customFormat="1" x14ac:dyDescent="0.25">
      <c r="A315" s="76"/>
      <c r="B315" s="69"/>
      <c r="C315" s="67"/>
      <c r="D315" s="67"/>
      <c r="E315" s="68"/>
      <c r="F315" s="69"/>
      <c r="G315" s="123"/>
      <c r="H315" s="69"/>
      <c r="I315" s="74"/>
      <c r="J315" s="77"/>
    </row>
    <row r="316" spans="1:10" s="75" customFormat="1" x14ac:dyDescent="0.25">
      <c r="A316" s="76"/>
      <c r="B316" s="69"/>
      <c r="C316" s="67"/>
      <c r="D316" s="67"/>
      <c r="E316" s="68"/>
      <c r="F316" s="69"/>
      <c r="G316" s="123"/>
      <c r="H316" s="69"/>
      <c r="I316" s="74"/>
      <c r="J316" s="77"/>
    </row>
    <row r="317" spans="1:10" s="75" customFormat="1" x14ac:dyDescent="0.25">
      <c r="A317" s="76"/>
      <c r="B317" s="69"/>
      <c r="C317" s="67"/>
      <c r="D317" s="67"/>
      <c r="E317" s="68"/>
      <c r="F317" s="69"/>
      <c r="G317" s="123"/>
      <c r="H317" s="69"/>
      <c r="I317" s="74"/>
      <c r="J317" s="77"/>
    </row>
    <row r="318" spans="1:10" s="75" customFormat="1" x14ac:dyDescent="0.25">
      <c r="A318" s="76"/>
      <c r="B318" s="69"/>
      <c r="C318" s="67"/>
      <c r="D318" s="67"/>
      <c r="E318" s="68"/>
      <c r="F318" s="69"/>
      <c r="G318" s="123"/>
      <c r="H318" s="69"/>
      <c r="I318" s="74"/>
      <c r="J318" s="77"/>
    </row>
    <row r="319" spans="1:10" s="75" customFormat="1" x14ac:dyDescent="0.25">
      <c r="A319" s="76"/>
      <c r="B319" s="69"/>
      <c r="C319" s="67"/>
      <c r="D319" s="67"/>
      <c r="E319" s="68"/>
      <c r="F319" s="69"/>
      <c r="G319" s="123"/>
      <c r="H319" s="69"/>
      <c r="I319" s="74"/>
      <c r="J319" s="77"/>
    </row>
    <row r="320" spans="1:10" s="75" customFormat="1" x14ac:dyDescent="0.25">
      <c r="A320" s="76"/>
      <c r="B320" s="69"/>
      <c r="C320" s="67"/>
      <c r="D320" s="67"/>
      <c r="E320" s="68"/>
      <c r="F320" s="69"/>
      <c r="G320" s="123"/>
      <c r="H320" s="69"/>
      <c r="I320" s="74"/>
      <c r="J320" s="77"/>
    </row>
    <row r="321" spans="1:10" s="75" customFormat="1" x14ac:dyDescent="0.25">
      <c r="A321" s="76"/>
      <c r="B321" s="69"/>
      <c r="C321" s="67"/>
      <c r="D321" s="67"/>
      <c r="E321" s="68"/>
      <c r="F321" s="69"/>
      <c r="G321" s="123"/>
      <c r="H321" s="69"/>
      <c r="I321" s="74"/>
      <c r="J321" s="77"/>
    </row>
    <row r="322" spans="1:10" s="75" customFormat="1" x14ac:dyDescent="0.25">
      <c r="A322" s="76"/>
      <c r="B322" s="69"/>
      <c r="C322" s="67"/>
      <c r="D322" s="67"/>
      <c r="E322" s="68"/>
      <c r="F322" s="69"/>
      <c r="G322" s="123"/>
      <c r="H322" s="69"/>
      <c r="I322" s="74"/>
      <c r="J322" s="77"/>
    </row>
    <row r="323" spans="1:10" s="75" customFormat="1" x14ac:dyDescent="0.25">
      <c r="A323" s="76"/>
      <c r="B323" s="69"/>
      <c r="C323" s="67"/>
      <c r="D323" s="67"/>
      <c r="E323" s="68"/>
      <c r="F323" s="69"/>
      <c r="G323" s="123"/>
      <c r="H323" s="69"/>
      <c r="I323" s="74"/>
      <c r="J323" s="77"/>
    </row>
    <row r="324" spans="1:10" s="75" customFormat="1" x14ac:dyDescent="0.25">
      <c r="A324" s="76"/>
      <c r="B324" s="69"/>
      <c r="C324" s="67"/>
      <c r="D324" s="67"/>
      <c r="E324" s="68"/>
      <c r="F324" s="69"/>
      <c r="G324" s="123"/>
      <c r="H324" s="69"/>
      <c r="I324" s="74"/>
      <c r="J324" s="77"/>
    </row>
    <row r="325" spans="1:10" s="75" customFormat="1" x14ac:dyDescent="0.25">
      <c r="A325" s="76"/>
      <c r="B325" s="69"/>
      <c r="C325" s="67"/>
      <c r="D325" s="67"/>
      <c r="E325" s="68"/>
      <c r="F325" s="69"/>
      <c r="G325" s="123"/>
      <c r="H325" s="69"/>
      <c r="I325" s="74"/>
      <c r="J325" s="77"/>
    </row>
    <row r="326" spans="1:10" s="75" customFormat="1" x14ac:dyDescent="0.25">
      <c r="A326" s="76"/>
      <c r="B326" s="69"/>
      <c r="C326" s="67"/>
      <c r="D326" s="67"/>
      <c r="E326" s="68"/>
      <c r="F326" s="69"/>
      <c r="G326" s="123"/>
      <c r="H326" s="69"/>
      <c r="I326" s="74"/>
      <c r="J326" s="77"/>
    </row>
    <row r="327" spans="1:10" s="75" customFormat="1" x14ac:dyDescent="0.25">
      <c r="A327" s="76"/>
      <c r="B327" s="69"/>
      <c r="C327" s="67"/>
      <c r="D327" s="67"/>
      <c r="E327" s="68"/>
      <c r="F327" s="69"/>
      <c r="G327" s="123"/>
      <c r="H327" s="69"/>
      <c r="I327" s="74"/>
      <c r="J327" s="77"/>
    </row>
    <row r="328" spans="1:10" s="75" customFormat="1" x14ac:dyDescent="0.25">
      <c r="A328" s="76"/>
      <c r="B328" s="69"/>
      <c r="C328" s="67"/>
      <c r="D328" s="67"/>
      <c r="E328" s="68"/>
      <c r="F328" s="69"/>
      <c r="G328" s="123"/>
      <c r="H328" s="69"/>
      <c r="I328" s="74"/>
      <c r="J328" s="77"/>
    </row>
    <row r="329" spans="1:10" s="75" customFormat="1" x14ac:dyDescent="0.25">
      <c r="A329" s="76"/>
      <c r="B329" s="69"/>
      <c r="C329" s="67"/>
      <c r="D329" s="67"/>
      <c r="E329" s="68"/>
      <c r="F329" s="69"/>
      <c r="G329" s="123"/>
      <c r="H329" s="69"/>
      <c r="I329" s="74"/>
      <c r="J329" s="77"/>
    </row>
    <row r="330" spans="1:10" s="75" customFormat="1" x14ac:dyDescent="0.25">
      <c r="A330" s="76"/>
      <c r="B330" s="69"/>
      <c r="C330" s="67"/>
      <c r="D330" s="67"/>
      <c r="E330" s="68"/>
      <c r="F330" s="69"/>
      <c r="G330" s="123"/>
      <c r="H330" s="69"/>
      <c r="I330" s="74"/>
      <c r="J330" s="77"/>
    </row>
    <row r="331" spans="1:10" s="75" customFormat="1" x14ac:dyDescent="0.25">
      <c r="A331" s="76"/>
      <c r="B331" s="69"/>
      <c r="C331" s="67"/>
      <c r="D331" s="67"/>
      <c r="E331" s="68"/>
      <c r="F331" s="69"/>
      <c r="G331" s="123"/>
      <c r="H331" s="69"/>
      <c r="I331" s="74"/>
      <c r="J331" s="77"/>
    </row>
    <row r="332" spans="1:10" s="75" customFormat="1" x14ac:dyDescent="0.25">
      <c r="A332" s="76"/>
      <c r="B332" s="69"/>
      <c r="C332" s="67"/>
      <c r="D332" s="67"/>
      <c r="E332" s="68"/>
      <c r="F332" s="69"/>
      <c r="G332" s="123"/>
      <c r="H332" s="69"/>
      <c r="I332" s="74"/>
      <c r="J332" s="77"/>
    </row>
    <row r="333" spans="1:10" s="75" customFormat="1" x14ac:dyDescent="0.25">
      <c r="A333" s="76"/>
      <c r="B333" s="69"/>
      <c r="C333" s="67"/>
      <c r="D333" s="67"/>
      <c r="E333" s="68"/>
      <c r="F333" s="69"/>
      <c r="G333" s="123"/>
      <c r="H333" s="69"/>
      <c r="I333" s="74"/>
      <c r="J333" s="77"/>
    </row>
    <row r="334" spans="1:10" s="75" customFormat="1" x14ac:dyDescent="0.25">
      <c r="A334" s="76"/>
      <c r="B334" s="69"/>
      <c r="C334" s="67"/>
      <c r="D334" s="67"/>
      <c r="E334" s="68"/>
      <c r="F334" s="69"/>
      <c r="G334" s="69"/>
      <c r="H334" s="69"/>
      <c r="I334" s="74"/>
      <c r="J334" s="77"/>
    </row>
    <row r="335" spans="1:10" s="75" customFormat="1" x14ac:dyDescent="0.25">
      <c r="A335" s="76"/>
      <c r="B335" s="69"/>
      <c r="C335" s="67"/>
      <c r="D335" s="67"/>
      <c r="E335" s="68"/>
      <c r="F335" s="69"/>
      <c r="G335" s="69"/>
      <c r="H335" s="69"/>
      <c r="I335" s="74"/>
      <c r="J335" s="77"/>
    </row>
    <row r="336" spans="1:10" s="75" customFormat="1" x14ac:dyDescent="0.25">
      <c r="A336" s="76"/>
      <c r="B336" s="69"/>
      <c r="C336" s="67"/>
      <c r="D336" s="67"/>
      <c r="E336" s="68"/>
      <c r="F336" s="69"/>
      <c r="G336" s="69"/>
      <c r="H336" s="69"/>
      <c r="I336" s="74"/>
      <c r="J336" s="77"/>
    </row>
    <row r="337" spans="1:10" s="75" customFormat="1" x14ac:dyDescent="0.25">
      <c r="A337" s="76"/>
      <c r="B337" s="69"/>
      <c r="C337" s="67"/>
      <c r="D337" s="67"/>
      <c r="E337" s="68"/>
      <c r="F337" s="69"/>
      <c r="G337" s="69"/>
      <c r="H337" s="69"/>
      <c r="I337" s="74"/>
      <c r="J337" s="77"/>
    </row>
    <row r="338" spans="1:10" s="75" customFormat="1" x14ac:dyDescent="0.25">
      <c r="A338" s="76"/>
      <c r="B338" s="69"/>
      <c r="C338" s="67"/>
      <c r="D338" s="67"/>
      <c r="E338" s="68"/>
      <c r="F338" s="69"/>
      <c r="G338" s="69"/>
      <c r="H338" s="69"/>
      <c r="I338" s="74"/>
      <c r="J338" s="77"/>
    </row>
    <row r="339" spans="1:10" s="75" customFormat="1" x14ac:dyDescent="0.25">
      <c r="A339" s="76"/>
      <c r="B339" s="69"/>
      <c r="C339" s="67"/>
      <c r="D339" s="67"/>
      <c r="E339" s="68"/>
      <c r="F339" s="69"/>
      <c r="G339" s="69"/>
      <c r="H339" s="69"/>
      <c r="I339" s="74"/>
      <c r="J339" s="77"/>
    </row>
    <row r="340" spans="1:10" s="75" customFormat="1" x14ac:dyDescent="0.25">
      <c r="A340" s="76"/>
      <c r="B340" s="69"/>
      <c r="C340" s="67"/>
      <c r="D340" s="67"/>
      <c r="E340" s="68"/>
      <c r="F340" s="69"/>
      <c r="G340" s="69"/>
      <c r="H340" s="69"/>
      <c r="I340" s="74"/>
      <c r="J340" s="77"/>
    </row>
    <row r="341" spans="1:10" s="75" customFormat="1" x14ac:dyDescent="0.25">
      <c r="A341" s="76"/>
      <c r="B341" s="69"/>
      <c r="C341" s="67"/>
      <c r="D341" s="67"/>
      <c r="E341" s="68"/>
      <c r="F341" s="69"/>
      <c r="G341" s="69"/>
      <c r="H341" s="69"/>
      <c r="I341" s="74"/>
      <c r="J341" s="77"/>
    </row>
    <row r="342" spans="1:10" s="75" customFormat="1" x14ac:dyDescent="0.25">
      <c r="A342" s="76"/>
      <c r="B342" s="69"/>
      <c r="C342" s="67"/>
      <c r="D342" s="67"/>
      <c r="E342" s="68"/>
      <c r="F342" s="69"/>
      <c r="G342" s="69"/>
      <c r="H342" s="69"/>
      <c r="I342" s="74"/>
      <c r="J342" s="77"/>
    </row>
    <row r="343" spans="1:10" s="75" customFormat="1" x14ac:dyDescent="0.25">
      <c r="A343" s="76"/>
      <c r="B343" s="69"/>
      <c r="C343" s="67"/>
      <c r="D343" s="67"/>
      <c r="E343" s="68"/>
      <c r="F343" s="69"/>
      <c r="G343" s="69"/>
      <c r="H343" s="69"/>
      <c r="I343" s="74"/>
      <c r="J343" s="77"/>
    </row>
    <row r="344" spans="1:10" s="75" customFormat="1" x14ac:dyDescent="0.25">
      <c r="A344" s="76"/>
      <c r="B344" s="69"/>
      <c r="C344" s="67"/>
      <c r="D344" s="67"/>
      <c r="E344" s="68"/>
      <c r="F344" s="69"/>
      <c r="G344" s="69"/>
      <c r="H344" s="69"/>
      <c r="I344" s="74"/>
      <c r="J344" s="77"/>
    </row>
    <row r="345" spans="1:10" s="75" customFormat="1" x14ac:dyDescent="0.25">
      <c r="A345" s="76"/>
      <c r="B345" s="69"/>
      <c r="C345" s="67"/>
      <c r="D345" s="67"/>
      <c r="E345" s="68"/>
      <c r="F345" s="69"/>
      <c r="G345" s="69"/>
      <c r="H345" s="69"/>
      <c r="I345" s="74"/>
      <c r="J345" s="77"/>
    </row>
    <row r="346" spans="1:10" s="75" customFormat="1" x14ac:dyDescent="0.25">
      <c r="A346" s="76"/>
      <c r="B346" s="69"/>
      <c r="C346" s="67"/>
      <c r="D346" s="67"/>
      <c r="E346" s="68"/>
      <c r="F346" s="69"/>
      <c r="G346" s="69"/>
      <c r="H346" s="69"/>
      <c r="I346" s="74"/>
      <c r="J346" s="77"/>
    </row>
    <row r="347" spans="1:10" s="75" customFormat="1" x14ac:dyDescent="0.25">
      <c r="A347" s="76"/>
      <c r="B347" s="69"/>
      <c r="C347" s="67"/>
      <c r="D347" s="67"/>
      <c r="E347" s="68"/>
      <c r="F347" s="69"/>
      <c r="G347" s="69"/>
      <c r="H347" s="69"/>
      <c r="I347" s="74"/>
      <c r="J347" s="77"/>
    </row>
    <row r="348" spans="1:10" s="75" customFormat="1" x14ac:dyDescent="0.25">
      <c r="A348" s="76"/>
      <c r="B348" s="69"/>
      <c r="C348" s="67"/>
      <c r="D348" s="67"/>
      <c r="E348" s="68"/>
      <c r="F348" s="69"/>
      <c r="G348" s="69"/>
      <c r="H348" s="69"/>
      <c r="I348" s="74"/>
      <c r="J348" s="77"/>
    </row>
    <row r="349" spans="1:10" s="75" customFormat="1" x14ac:dyDescent="0.25">
      <c r="A349" s="76"/>
      <c r="B349" s="69"/>
      <c r="C349" s="67"/>
      <c r="D349" s="67"/>
      <c r="E349" s="68"/>
      <c r="F349" s="69"/>
      <c r="G349" s="69"/>
      <c r="H349" s="69"/>
      <c r="I349" s="74"/>
      <c r="J349" s="77"/>
    </row>
    <row r="350" spans="1:10" s="75" customFormat="1" x14ac:dyDescent="0.25">
      <c r="A350" s="76"/>
      <c r="B350" s="69"/>
      <c r="C350" s="67"/>
      <c r="D350" s="67"/>
      <c r="E350" s="68"/>
      <c r="F350" s="69"/>
      <c r="G350" s="69"/>
      <c r="H350" s="69"/>
      <c r="I350" s="74"/>
      <c r="J350" s="77"/>
    </row>
    <row r="351" spans="1:10" s="75" customFormat="1" x14ac:dyDescent="0.25">
      <c r="A351" s="76"/>
      <c r="B351" s="69"/>
      <c r="C351" s="67"/>
      <c r="D351" s="67"/>
      <c r="E351" s="68"/>
      <c r="F351" s="69"/>
      <c r="G351" s="69"/>
      <c r="H351" s="69"/>
      <c r="I351" s="74"/>
      <c r="J351" s="77"/>
    </row>
    <row r="352" spans="1:10" s="75" customFormat="1" x14ac:dyDescent="0.25">
      <c r="A352" s="76"/>
      <c r="B352" s="69"/>
      <c r="C352" s="67"/>
      <c r="D352" s="67"/>
      <c r="E352" s="68"/>
      <c r="F352" s="69"/>
      <c r="G352" s="69"/>
      <c r="H352" s="69"/>
      <c r="I352" s="74"/>
      <c r="J352" s="77"/>
    </row>
    <row r="353" spans="1:10" s="75" customFormat="1" x14ac:dyDescent="0.25">
      <c r="A353" s="76"/>
      <c r="B353" s="69"/>
      <c r="C353" s="67"/>
      <c r="D353" s="67"/>
      <c r="E353" s="68"/>
      <c r="F353" s="69"/>
      <c r="G353" s="69"/>
      <c r="H353" s="69"/>
      <c r="I353" s="74"/>
      <c r="J353" s="77"/>
    </row>
    <row r="354" spans="1:10" s="75" customFormat="1" x14ac:dyDescent="0.25">
      <c r="A354" s="76"/>
      <c r="B354" s="69"/>
      <c r="C354" s="67"/>
      <c r="D354" s="67"/>
      <c r="E354" s="68"/>
      <c r="F354" s="69"/>
      <c r="G354" s="69"/>
      <c r="H354" s="69"/>
      <c r="I354" s="74"/>
      <c r="J354" s="77"/>
    </row>
    <row r="355" spans="1:10" s="75" customFormat="1" x14ac:dyDescent="0.25">
      <c r="A355" s="76"/>
      <c r="B355" s="69"/>
      <c r="C355" s="67"/>
      <c r="D355" s="67"/>
      <c r="E355" s="68"/>
      <c r="F355" s="69"/>
      <c r="G355" s="69"/>
      <c r="H355" s="69"/>
      <c r="I355" s="74"/>
      <c r="J355" s="77"/>
    </row>
    <row r="356" spans="1:10" s="75" customFormat="1" x14ac:dyDescent="0.25">
      <c r="A356" s="76"/>
      <c r="B356" s="69"/>
      <c r="C356" s="67"/>
      <c r="D356" s="67"/>
      <c r="E356" s="68"/>
      <c r="F356" s="69"/>
      <c r="G356" s="69"/>
      <c r="H356" s="69"/>
      <c r="I356" s="74"/>
      <c r="J356" s="77"/>
    </row>
    <row r="357" spans="1:10" s="75" customFormat="1" x14ac:dyDescent="0.25">
      <c r="A357" s="76"/>
      <c r="B357" s="69"/>
      <c r="C357" s="67"/>
      <c r="D357" s="67"/>
      <c r="E357" s="68"/>
      <c r="F357" s="69"/>
      <c r="G357" s="69"/>
      <c r="H357" s="69"/>
      <c r="I357" s="74"/>
      <c r="J357" s="77"/>
    </row>
    <row r="358" spans="1:10" s="75" customFormat="1" x14ac:dyDescent="0.25">
      <c r="A358" s="76"/>
      <c r="B358" s="69"/>
      <c r="C358" s="67"/>
      <c r="D358" s="67"/>
      <c r="E358" s="68"/>
      <c r="F358" s="69"/>
      <c r="G358" s="69"/>
      <c r="H358" s="69"/>
      <c r="I358" s="74"/>
      <c r="J358" s="77"/>
    </row>
    <row r="359" spans="1:10" s="75" customFormat="1" x14ac:dyDescent="0.25">
      <c r="A359" s="76"/>
      <c r="B359" s="69"/>
      <c r="C359" s="67"/>
      <c r="D359" s="67"/>
      <c r="E359" s="68"/>
      <c r="F359" s="69"/>
      <c r="G359" s="69"/>
      <c r="H359" s="69"/>
      <c r="I359" s="74"/>
      <c r="J359" s="77"/>
    </row>
    <row r="360" spans="1:10" s="75" customFormat="1" x14ac:dyDescent="0.25">
      <c r="A360" s="76"/>
      <c r="B360" s="69"/>
      <c r="C360" s="67"/>
      <c r="D360" s="67"/>
      <c r="E360" s="68"/>
      <c r="F360" s="69"/>
      <c r="G360" s="123"/>
      <c r="H360" s="69"/>
      <c r="I360" s="74"/>
      <c r="J360" s="77"/>
    </row>
    <row r="361" spans="1:10" s="75" customFormat="1" x14ac:dyDescent="0.25">
      <c r="A361" s="76"/>
      <c r="B361" s="69"/>
      <c r="C361" s="67"/>
      <c r="D361" s="67"/>
      <c r="E361" s="68"/>
      <c r="F361" s="69"/>
      <c r="G361" s="123"/>
      <c r="H361" s="69"/>
      <c r="I361" s="74"/>
      <c r="J361" s="77"/>
    </row>
    <row r="362" spans="1:10" s="75" customFormat="1" x14ac:dyDescent="0.25">
      <c r="A362" s="76"/>
      <c r="B362" s="69"/>
      <c r="C362" s="67"/>
      <c r="D362" s="67"/>
      <c r="E362" s="68"/>
      <c r="F362" s="69"/>
      <c r="G362" s="123"/>
      <c r="H362" s="69"/>
      <c r="I362" s="74"/>
      <c r="J362" s="77"/>
    </row>
    <row r="363" spans="1:10" s="75" customFormat="1" x14ac:dyDescent="0.25">
      <c r="A363" s="76"/>
      <c r="B363" s="69"/>
      <c r="C363" s="67"/>
      <c r="D363" s="67"/>
      <c r="E363" s="68"/>
      <c r="F363" s="69"/>
      <c r="G363" s="123"/>
      <c r="H363" s="69"/>
      <c r="I363" s="74"/>
      <c r="J363" s="77"/>
    </row>
    <row r="364" spans="1:10" s="75" customFormat="1" x14ac:dyDescent="0.25">
      <c r="A364" s="76"/>
      <c r="B364" s="69"/>
      <c r="C364" s="67"/>
      <c r="D364" s="67"/>
      <c r="E364" s="68"/>
      <c r="F364" s="69"/>
      <c r="G364" s="123"/>
      <c r="H364" s="69"/>
      <c r="I364" s="74"/>
      <c r="J364" s="77"/>
    </row>
    <row r="365" spans="1:10" s="75" customFormat="1" x14ac:dyDescent="0.25">
      <c r="A365" s="76"/>
      <c r="B365" s="69"/>
      <c r="C365" s="67"/>
      <c r="D365" s="67"/>
      <c r="E365" s="68"/>
      <c r="F365" s="69"/>
      <c r="G365" s="123"/>
      <c r="H365" s="69"/>
      <c r="I365" s="74"/>
      <c r="J365" s="77"/>
    </row>
    <row r="366" spans="1:10" s="75" customFormat="1" x14ac:dyDescent="0.25">
      <c r="A366" s="76"/>
      <c r="B366" s="69"/>
      <c r="C366" s="67"/>
      <c r="D366" s="67"/>
      <c r="E366" s="68"/>
      <c r="F366" s="69"/>
      <c r="G366" s="123"/>
      <c r="H366" s="69"/>
      <c r="I366" s="74"/>
      <c r="J366" s="77"/>
    </row>
    <row r="367" spans="1:10" s="75" customFormat="1" x14ac:dyDescent="0.25">
      <c r="A367" s="76"/>
      <c r="B367" s="69"/>
      <c r="C367" s="67"/>
      <c r="D367" s="67"/>
      <c r="E367" s="68"/>
      <c r="F367" s="69"/>
      <c r="G367" s="123"/>
      <c r="H367" s="69"/>
      <c r="I367" s="74"/>
      <c r="J367" s="77"/>
    </row>
    <row r="368" spans="1:10" s="75" customFormat="1" x14ac:dyDescent="0.25">
      <c r="A368" s="76"/>
      <c r="B368" s="69"/>
      <c r="C368" s="67"/>
      <c r="D368" s="67"/>
      <c r="E368" s="68"/>
      <c r="F368" s="69"/>
      <c r="G368" s="123"/>
      <c r="H368" s="69"/>
      <c r="I368" s="74"/>
      <c r="J368" s="77"/>
    </row>
    <row r="369" spans="1:10" s="75" customFormat="1" x14ac:dyDescent="0.25">
      <c r="A369" s="76"/>
      <c r="B369" s="69"/>
      <c r="C369" s="67"/>
      <c r="D369" s="67"/>
      <c r="E369" s="68"/>
      <c r="F369" s="69"/>
      <c r="G369" s="123"/>
      <c r="H369" s="69"/>
      <c r="I369" s="74"/>
      <c r="J369" s="77"/>
    </row>
    <row r="370" spans="1:10" s="75" customFormat="1" x14ac:dyDescent="0.25">
      <c r="A370" s="76"/>
      <c r="B370" s="69"/>
      <c r="C370" s="67"/>
      <c r="D370" s="67"/>
      <c r="E370" s="68"/>
      <c r="F370" s="69"/>
      <c r="G370" s="123"/>
      <c r="H370" s="69"/>
      <c r="I370" s="74"/>
      <c r="J370" s="77"/>
    </row>
    <row r="371" spans="1:10" s="75" customFormat="1" x14ac:dyDescent="0.25">
      <c r="A371" s="76"/>
      <c r="B371" s="69"/>
      <c r="C371" s="67"/>
      <c r="D371" s="67"/>
      <c r="E371" s="68"/>
      <c r="F371" s="69"/>
      <c r="G371" s="123"/>
      <c r="H371" s="69"/>
      <c r="I371" s="74"/>
      <c r="J371" s="77"/>
    </row>
    <row r="372" spans="1:10" s="75" customFormat="1" x14ac:dyDescent="0.25">
      <c r="A372" s="76"/>
      <c r="B372" s="69"/>
      <c r="C372" s="67"/>
      <c r="D372" s="67"/>
      <c r="E372" s="68"/>
      <c r="F372" s="69"/>
      <c r="G372" s="123"/>
      <c r="H372" s="69"/>
      <c r="I372" s="74"/>
      <c r="J372" s="77"/>
    </row>
    <row r="373" spans="1:10" s="75" customFormat="1" x14ac:dyDescent="0.25">
      <c r="A373" s="76"/>
      <c r="B373" s="69"/>
      <c r="C373" s="67"/>
      <c r="D373" s="67"/>
      <c r="E373" s="68"/>
      <c r="F373" s="69"/>
      <c r="G373" s="123"/>
      <c r="H373" s="69"/>
      <c r="I373" s="74"/>
      <c r="J373" s="77"/>
    </row>
    <row r="374" spans="1:10" s="75" customFormat="1" x14ac:dyDescent="0.25">
      <c r="A374" s="76"/>
      <c r="B374" s="69"/>
      <c r="C374" s="67"/>
      <c r="D374" s="67"/>
      <c r="E374" s="68"/>
      <c r="F374" s="69"/>
      <c r="G374" s="123"/>
      <c r="H374" s="69"/>
      <c r="I374" s="74"/>
      <c r="J374" s="77"/>
    </row>
    <row r="375" spans="1:10" s="75" customFormat="1" x14ac:dyDescent="0.25">
      <c r="A375" s="76"/>
      <c r="B375" s="69"/>
      <c r="C375" s="67"/>
      <c r="D375" s="67"/>
      <c r="E375" s="68"/>
      <c r="F375" s="69"/>
      <c r="G375" s="123"/>
      <c r="H375" s="69"/>
      <c r="I375" s="74"/>
      <c r="J375" s="77"/>
    </row>
    <row r="376" spans="1:10" s="75" customFormat="1" x14ac:dyDescent="0.25">
      <c r="A376" s="76"/>
      <c r="B376" s="69"/>
      <c r="C376" s="67"/>
      <c r="D376" s="67"/>
      <c r="E376" s="68"/>
      <c r="F376" s="69"/>
      <c r="G376" s="123"/>
      <c r="H376" s="69"/>
      <c r="I376" s="74"/>
      <c r="J376" s="77"/>
    </row>
    <row r="377" spans="1:10" s="75" customFormat="1" x14ac:dyDescent="0.25">
      <c r="A377" s="76"/>
      <c r="B377" s="69"/>
      <c r="C377" s="67"/>
      <c r="D377" s="67"/>
      <c r="E377" s="68"/>
      <c r="F377" s="69"/>
      <c r="G377" s="123"/>
      <c r="H377" s="69"/>
      <c r="I377" s="74"/>
      <c r="J377" s="77"/>
    </row>
    <row r="378" spans="1:10" s="75" customFormat="1" x14ac:dyDescent="0.25">
      <c r="A378" s="76"/>
      <c r="B378" s="69"/>
      <c r="C378" s="67"/>
      <c r="D378" s="67"/>
      <c r="E378" s="68"/>
      <c r="F378" s="69"/>
      <c r="G378" s="123"/>
      <c r="H378" s="69"/>
      <c r="I378" s="74"/>
      <c r="J378" s="77"/>
    </row>
    <row r="379" spans="1:10" s="75" customFormat="1" x14ac:dyDescent="0.25">
      <c r="A379" s="76"/>
      <c r="B379" s="69"/>
      <c r="C379" s="67"/>
      <c r="D379" s="67"/>
      <c r="E379" s="68"/>
      <c r="F379" s="69"/>
      <c r="G379" s="123"/>
      <c r="H379" s="69"/>
      <c r="I379" s="74"/>
      <c r="J379" s="77"/>
    </row>
    <row r="380" spans="1:10" s="75" customFormat="1" x14ac:dyDescent="0.25">
      <c r="A380" s="76"/>
      <c r="B380" s="69"/>
      <c r="C380" s="67"/>
      <c r="D380" s="67"/>
      <c r="E380" s="68"/>
      <c r="F380" s="69"/>
      <c r="G380" s="123"/>
      <c r="H380" s="69"/>
      <c r="I380" s="74"/>
      <c r="J380" s="77"/>
    </row>
    <row r="381" spans="1:10" s="75" customFormat="1" x14ac:dyDescent="0.25">
      <c r="A381" s="76"/>
      <c r="B381" s="69"/>
      <c r="C381" s="67"/>
      <c r="D381" s="67"/>
      <c r="E381" s="68"/>
      <c r="F381" s="69"/>
      <c r="G381" s="123"/>
      <c r="H381" s="69"/>
      <c r="I381" s="74"/>
      <c r="J381" s="77"/>
    </row>
    <row r="382" spans="1:10" s="75" customFormat="1" x14ac:dyDescent="0.25">
      <c r="A382" s="76"/>
      <c r="B382" s="69"/>
      <c r="C382" s="67"/>
      <c r="D382" s="67"/>
      <c r="E382" s="68"/>
      <c r="F382" s="69"/>
      <c r="G382" s="123"/>
      <c r="H382" s="69"/>
      <c r="I382" s="74"/>
      <c r="J382" s="77"/>
    </row>
    <row r="383" spans="1:10" s="75" customFormat="1" x14ac:dyDescent="0.25">
      <c r="A383" s="76"/>
      <c r="B383" s="69"/>
      <c r="C383" s="67"/>
      <c r="D383" s="67"/>
      <c r="E383" s="68"/>
      <c r="F383" s="69"/>
      <c r="G383" s="123"/>
      <c r="H383" s="69"/>
      <c r="I383" s="74"/>
      <c r="J383" s="77"/>
    </row>
    <row r="384" spans="1:10" s="75" customFormat="1" x14ac:dyDescent="0.25">
      <c r="A384" s="76"/>
      <c r="B384" s="69"/>
      <c r="C384" s="67"/>
      <c r="D384" s="67"/>
      <c r="E384" s="68"/>
      <c r="F384" s="69"/>
      <c r="G384" s="69"/>
      <c r="H384" s="69"/>
      <c r="I384" s="74"/>
      <c r="J384" s="77"/>
    </row>
    <row r="385" spans="1:10" s="75" customFormat="1" x14ac:dyDescent="0.25">
      <c r="A385" s="76"/>
      <c r="B385" s="69"/>
      <c r="C385" s="67"/>
      <c r="D385" s="67"/>
      <c r="E385" s="68"/>
      <c r="F385" s="69"/>
      <c r="G385" s="69"/>
      <c r="H385" s="69"/>
      <c r="I385" s="74"/>
      <c r="J385" s="77"/>
    </row>
    <row r="386" spans="1:10" s="75" customFormat="1" x14ac:dyDescent="0.25">
      <c r="A386" s="76"/>
      <c r="B386" s="69"/>
      <c r="C386" s="67"/>
      <c r="D386" s="67"/>
      <c r="E386" s="68"/>
      <c r="F386" s="69"/>
      <c r="G386" s="69"/>
      <c r="H386" s="69"/>
      <c r="I386" s="74"/>
      <c r="J386" s="77"/>
    </row>
    <row r="387" spans="1:10" s="75" customFormat="1" x14ac:dyDescent="0.25">
      <c r="A387" s="76"/>
      <c r="B387" s="69"/>
      <c r="C387" s="67"/>
      <c r="D387" s="67"/>
      <c r="E387" s="68"/>
      <c r="F387" s="69"/>
      <c r="G387" s="69"/>
      <c r="H387" s="69"/>
      <c r="I387" s="74"/>
      <c r="J387" s="77"/>
    </row>
    <row r="388" spans="1:10" s="75" customFormat="1" x14ac:dyDescent="0.25">
      <c r="A388" s="76"/>
      <c r="B388" s="69"/>
      <c r="C388" s="67"/>
      <c r="D388" s="67"/>
      <c r="E388" s="68"/>
      <c r="F388" s="69"/>
      <c r="G388" s="69"/>
      <c r="H388" s="69"/>
      <c r="I388" s="74"/>
      <c r="J388" s="77"/>
    </row>
    <row r="389" spans="1:10" s="75" customFormat="1" x14ac:dyDescent="0.25">
      <c r="A389" s="76"/>
      <c r="B389" s="69"/>
      <c r="C389" s="67"/>
      <c r="D389" s="67"/>
      <c r="E389" s="68"/>
      <c r="F389" s="69"/>
      <c r="G389" s="69"/>
      <c r="H389" s="69"/>
      <c r="I389" s="74"/>
      <c r="J389" s="77"/>
    </row>
    <row r="390" spans="1:10" s="75" customFormat="1" x14ac:dyDescent="0.25">
      <c r="A390" s="76"/>
      <c r="B390" s="69"/>
      <c r="C390" s="67"/>
      <c r="D390" s="67"/>
      <c r="E390" s="68"/>
      <c r="F390" s="69"/>
      <c r="G390" s="69"/>
      <c r="H390" s="69"/>
      <c r="I390" s="74"/>
      <c r="J390" s="77"/>
    </row>
    <row r="391" spans="1:10" s="75" customFormat="1" x14ac:dyDescent="0.25">
      <c r="A391" s="76"/>
      <c r="B391" s="69"/>
      <c r="C391" s="67"/>
      <c r="D391" s="67"/>
      <c r="E391" s="68"/>
      <c r="F391" s="69"/>
      <c r="G391" s="69"/>
      <c r="H391" s="69"/>
      <c r="I391" s="74"/>
      <c r="J391" s="77"/>
    </row>
    <row r="392" spans="1:10" s="75" customFormat="1" x14ac:dyDescent="0.25">
      <c r="A392" s="76"/>
      <c r="B392" s="69"/>
      <c r="C392" s="67"/>
      <c r="D392" s="67"/>
      <c r="E392" s="68"/>
      <c r="F392" s="69"/>
      <c r="G392" s="69"/>
      <c r="H392" s="69"/>
      <c r="I392" s="74"/>
      <c r="J392" s="77"/>
    </row>
    <row r="393" spans="1:10" s="75" customFormat="1" x14ac:dyDescent="0.25">
      <c r="A393" s="76"/>
      <c r="B393" s="69"/>
      <c r="C393" s="67"/>
      <c r="D393" s="67"/>
      <c r="E393" s="68"/>
      <c r="F393" s="69"/>
      <c r="G393" s="69"/>
      <c r="H393" s="69"/>
      <c r="I393" s="74"/>
      <c r="J393" s="77"/>
    </row>
    <row r="394" spans="1:10" s="75" customFormat="1" x14ac:dyDescent="0.25">
      <c r="A394" s="76"/>
      <c r="B394" s="69"/>
      <c r="C394" s="67"/>
      <c r="D394" s="67"/>
      <c r="E394" s="68"/>
      <c r="F394" s="69"/>
      <c r="G394" s="69"/>
      <c r="H394" s="69"/>
      <c r="I394" s="74"/>
      <c r="J394" s="77"/>
    </row>
    <row r="395" spans="1:10" s="75" customFormat="1" x14ac:dyDescent="0.25">
      <c r="A395" s="76"/>
      <c r="B395" s="69"/>
      <c r="C395" s="67"/>
      <c r="D395" s="67"/>
      <c r="E395" s="68"/>
      <c r="F395" s="69"/>
      <c r="G395" s="69"/>
      <c r="H395" s="69"/>
      <c r="I395" s="74"/>
      <c r="J395" s="77"/>
    </row>
    <row r="396" spans="1:10" s="75" customFormat="1" x14ac:dyDescent="0.25">
      <c r="A396" s="76"/>
      <c r="B396" s="69"/>
      <c r="C396" s="67"/>
      <c r="D396" s="67"/>
      <c r="E396" s="68"/>
      <c r="F396" s="69"/>
      <c r="G396" s="69"/>
      <c r="H396" s="69"/>
      <c r="I396" s="74"/>
      <c r="J396" s="77"/>
    </row>
    <row r="397" spans="1:10" s="75" customFormat="1" x14ac:dyDescent="0.25">
      <c r="A397" s="76"/>
      <c r="B397" s="69"/>
      <c r="C397" s="67"/>
      <c r="D397" s="67"/>
      <c r="E397" s="68"/>
      <c r="F397" s="69"/>
      <c r="G397" s="69"/>
      <c r="H397" s="69"/>
      <c r="I397" s="74"/>
      <c r="J397" s="77"/>
    </row>
    <row r="398" spans="1:10" s="75" customFormat="1" x14ac:dyDescent="0.25">
      <c r="A398" s="76"/>
      <c r="B398" s="69"/>
      <c r="C398" s="67"/>
      <c r="D398" s="67"/>
      <c r="E398" s="68"/>
      <c r="F398" s="69"/>
      <c r="G398" s="69"/>
      <c r="H398" s="69"/>
      <c r="I398" s="74"/>
      <c r="J398" s="77"/>
    </row>
    <row r="399" spans="1:10" s="75" customFormat="1" x14ac:dyDescent="0.25">
      <c r="A399" s="76"/>
      <c r="B399" s="69"/>
      <c r="C399" s="67"/>
      <c r="D399" s="67"/>
      <c r="E399" s="68"/>
      <c r="F399" s="69"/>
      <c r="G399" s="69"/>
      <c r="H399" s="69"/>
      <c r="I399" s="74"/>
      <c r="J399" s="77"/>
    </row>
    <row r="400" spans="1:10" s="75" customFormat="1" x14ac:dyDescent="0.25">
      <c r="A400" s="76"/>
      <c r="B400" s="69"/>
      <c r="C400" s="67"/>
      <c r="D400" s="67"/>
      <c r="E400" s="68"/>
      <c r="F400" s="69"/>
      <c r="G400" s="69"/>
      <c r="H400" s="69"/>
      <c r="I400" s="74"/>
      <c r="J400" s="77"/>
    </row>
    <row r="401" spans="1:10" s="75" customFormat="1" x14ac:dyDescent="0.25">
      <c r="A401" s="76"/>
      <c r="B401" s="69"/>
      <c r="C401" s="67"/>
      <c r="D401" s="67"/>
      <c r="E401" s="68"/>
      <c r="F401" s="69"/>
      <c r="G401" s="69"/>
      <c r="H401" s="69"/>
      <c r="I401" s="74"/>
      <c r="J401" s="77"/>
    </row>
    <row r="402" spans="1:10" s="75" customFormat="1" x14ac:dyDescent="0.25">
      <c r="A402" s="76"/>
      <c r="B402" s="69"/>
      <c r="C402" s="67"/>
      <c r="D402" s="67"/>
      <c r="E402" s="68"/>
      <c r="F402" s="69"/>
      <c r="G402" s="69"/>
      <c r="H402" s="69"/>
      <c r="I402" s="74"/>
      <c r="J402" s="77"/>
    </row>
    <row r="403" spans="1:10" s="75" customFormat="1" x14ac:dyDescent="0.25">
      <c r="A403" s="76"/>
      <c r="B403" s="69"/>
      <c r="C403" s="67"/>
      <c r="D403" s="67"/>
      <c r="E403" s="68"/>
      <c r="F403" s="69"/>
      <c r="G403" s="69"/>
      <c r="H403" s="69"/>
      <c r="I403" s="74"/>
      <c r="J403" s="77"/>
    </row>
    <row r="404" spans="1:10" s="75" customFormat="1" x14ac:dyDescent="0.25">
      <c r="A404" s="76"/>
      <c r="B404" s="69"/>
      <c r="C404" s="67"/>
      <c r="D404" s="67"/>
      <c r="E404" s="68"/>
      <c r="F404" s="69"/>
      <c r="G404" s="69"/>
      <c r="H404" s="69"/>
      <c r="I404" s="74"/>
      <c r="J404" s="77"/>
    </row>
    <row r="405" spans="1:10" s="75" customFormat="1" x14ac:dyDescent="0.25">
      <c r="A405" s="76"/>
      <c r="B405" s="69"/>
      <c r="C405" s="67"/>
      <c r="D405" s="67"/>
      <c r="E405" s="68"/>
      <c r="F405" s="69"/>
      <c r="G405" s="69"/>
      <c r="H405" s="69"/>
      <c r="I405" s="74"/>
      <c r="J405" s="77"/>
    </row>
    <row r="406" spans="1:10" s="75" customFormat="1" x14ac:dyDescent="0.25">
      <c r="A406" s="76"/>
      <c r="B406" s="69"/>
      <c r="C406" s="67"/>
      <c r="D406" s="67"/>
      <c r="E406" s="68"/>
      <c r="F406" s="69"/>
      <c r="G406" s="69"/>
      <c r="H406" s="69"/>
      <c r="I406" s="74"/>
      <c r="J406" s="77"/>
    </row>
    <row r="407" spans="1:10" s="75" customFormat="1" x14ac:dyDescent="0.25">
      <c r="A407" s="76"/>
      <c r="B407" s="69"/>
      <c r="C407" s="67"/>
      <c r="D407" s="67"/>
      <c r="E407" s="68"/>
      <c r="F407" s="69"/>
      <c r="G407" s="69"/>
      <c r="H407" s="69"/>
      <c r="I407" s="74"/>
      <c r="J407" s="77"/>
    </row>
    <row r="408" spans="1:10" s="75" customFormat="1" x14ac:dyDescent="0.25">
      <c r="A408" s="76"/>
      <c r="B408" s="69"/>
      <c r="C408" s="67"/>
      <c r="D408" s="67"/>
      <c r="E408" s="68"/>
      <c r="F408" s="69"/>
      <c r="G408" s="69"/>
      <c r="H408" s="69"/>
      <c r="I408" s="74"/>
      <c r="J408" s="77"/>
    </row>
    <row r="409" spans="1:10" s="75" customFormat="1" x14ac:dyDescent="0.25">
      <c r="A409" s="76"/>
      <c r="B409" s="69"/>
      <c r="C409" s="67"/>
      <c r="D409" s="67"/>
      <c r="E409" s="68"/>
      <c r="F409" s="69"/>
      <c r="G409" s="69"/>
      <c r="H409" s="69"/>
      <c r="I409" s="74"/>
      <c r="J409" s="77"/>
    </row>
    <row r="410" spans="1:10" s="75" customFormat="1" x14ac:dyDescent="0.25">
      <c r="A410" s="76"/>
      <c r="B410" s="69"/>
      <c r="C410" s="67"/>
      <c r="D410" s="67"/>
      <c r="E410" s="68"/>
      <c r="F410" s="69"/>
      <c r="G410" s="69"/>
      <c r="H410" s="69"/>
      <c r="I410" s="74"/>
      <c r="J410" s="77"/>
    </row>
    <row r="411" spans="1:10" s="75" customFormat="1" x14ac:dyDescent="0.25">
      <c r="A411" s="76"/>
      <c r="B411" s="69"/>
      <c r="C411" s="67"/>
      <c r="D411" s="67"/>
      <c r="E411" s="68"/>
      <c r="F411" s="69"/>
      <c r="G411" s="123"/>
      <c r="H411" s="69"/>
      <c r="I411" s="74"/>
      <c r="J411" s="77"/>
    </row>
    <row r="412" spans="1:10" s="75" customFormat="1" x14ac:dyDescent="0.25">
      <c r="A412" s="76"/>
      <c r="B412" s="69"/>
      <c r="C412" s="67"/>
      <c r="D412" s="67"/>
      <c r="E412" s="68"/>
      <c r="F412" s="69"/>
      <c r="G412" s="69"/>
      <c r="H412" s="69"/>
      <c r="I412" s="74"/>
      <c r="J412" s="77"/>
    </row>
    <row r="413" spans="1:10" s="75" customFormat="1" x14ac:dyDescent="0.25">
      <c r="A413" s="76"/>
      <c r="B413" s="69"/>
      <c r="C413" s="67"/>
      <c r="D413" s="67"/>
      <c r="E413" s="68"/>
      <c r="F413" s="69"/>
      <c r="G413" s="69"/>
      <c r="H413" s="69"/>
      <c r="I413" s="74"/>
      <c r="J413" s="77"/>
    </row>
    <row r="414" spans="1:10" s="75" customFormat="1" x14ac:dyDescent="0.25">
      <c r="A414" s="76"/>
      <c r="B414" s="69"/>
      <c r="C414" s="67"/>
      <c r="D414" s="67"/>
      <c r="E414" s="68"/>
      <c r="F414" s="69"/>
      <c r="G414" s="69"/>
      <c r="H414" s="69"/>
      <c r="I414" s="74"/>
      <c r="J414" s="77"/>
    </row>
    <row r="415" spans="1:10" s="75" customFormat="1" x14ac:dyDescent="0.25">
      <c r="A415" s="76"/>
      <c r="B415" s="69"/>
      <c r="C415" s="67"/>
      <c r="D415" s="67"/>
      <c r="E415" s="68"/>
      <c r="F415" s="69"/>
      <c r="G415" s="69"/>
      <c r="H415" s="69"/>
      <c r="I415" s="74"/>
      <c r="J415" s="77"/>
    </row>
    <row r="416" spans="1:10" s="75" customFormat="1" x14ac:dyDescent="0.25">
      <c r="A416" s="76"/>
      <c r="B416" s="69"/>
      <c r="C416" s="67"/>
      <c r="D416" s="67"/>
      <c r="E416" s="68"/>
      <c r="F416" s="69"/>
      <c r="G416" s="69"/>
      <c r="H416" s="69"/>
      <c r="I416" s="74"/>
      <c r="J416" s="77"/>
    </row>
    <row r="417" spans="1:10" s="75" customFormat="1" x14ac:dyDescent="0.25">
      <c r="A417" s="76"/>
      <c r="B417" s="69"/>
      <c r="C417" s="67"/>
      <c r="D417" s="67"/>
      <c r="E417" s="68"/>
      <c r="F417" s="69"/>
      <c r="G417" s="69"/>
      <c r="H417" s="69"/>
      <c r="I417" s="74"/>
      <c r="J417" s="77"/>
    </row>
    <row r="418" spans="1:10" s="75" customFormat="1" x14ac:dyDescent="0.25">
      <c r="A418" s="76"/>
      <c r="B418" s="69"/>
      <c r="C418" s="67"/>
      <c r="D418" s="67"/>
      <c r="E418" s="68"/>
      <c r="F418" s="69"/>
      <c r="G418" s="69"/>
      <c r="H418" s="69"/>
      <c r="I418" s="74"/>
      <c r="J418" s="77"/>
    </row>
    <row r="419" spans="1:10" s="75" customFormat="1" x14ac:dyDescent="0.25">
      <c r="A419" s="76"/>
      <c r="B419" s="69"/>
      <c r="C419" s="67"/>
      <c r="D419" s="67"/>
      <c r="E419" s="68"/>
      <c r="F419" s="69"/>
      <c r="G419" s="123"/>
      <c r="H419" s="69"/>
      <c r="I419" s="74"/>
      <c r="J419" s="77"/>
    </row>
    <row r="420" spans="1:10" s="75" customFormat="1" x14ac:dyDescent="0.25">
      <c r="A420" s="76"/>
      <c r="B420" s="69"/>
      <c r="C420" s="67"/>
      <c r="D420" s="67"/>
      <c r="E420" s="68"/>
      <c r="F420" s="69"/>
      <c r="G420" s="123"/>
      <c r="H420" s="69"/>
      <c r="I420" s="74"/>
      <c r="J420" s="77"/>
    </row>
    <row r="421" spans="1:10" s="75" customFormat="1" x14ac:dyDescent="0.25">
      <c r="A421" s="76"/>
      <c r="B421" s="69"/>
      <c r="C421" s="67"/>
      <c r="D421" s="67"/>
      <c r="E421" s="68"/>
      <c r="F421" s="69"/>
      <c r="G421" s="123"/>
      <c r="H421" s="69"/>
      <c r="I421" s="74"/>
      <c r="J421" s="77"/>
    </row>
    <row r="422" spans="1:10" s="75" customFormat="1" x14ac:dyDescent="0.25">
      <c r="A422" s="76"/>
      <c r="B422" s="69"/>
      <c r="C422" s="67"/>
      <c r="D422" s="67"/>
      <c r="E422" s="68"/>
      <c r="F422" s="69"/>
      <c r="G422" s="123"/>
      <c r="H422" s="69"/>
      <c r="I422" s="74"/>
      <c r="J422" s="77"/>
    </row>
    <row r="423" spans="1:10" s="75" customFormat="1" x14ac:dyDescent="0.25">
      <c r="A423" s="76"/>
      <c r="B423" s="69"/>
      <c r="C423" s="67"/>
      <c r="D423" s="67"/>
      <c r="E423" s="68"/>
      <c r="F423" s="69"/>
      <c r="G423" s="123"/>
      <c r="H423" s="69"/>
      <c r="I423" s="74"/>
      <c r="J423" s="77"/>
    </row>
    <row r="424" spans="1:10" s="75" customFormat="1" x14ac:dyDescent="0.25">
      <c r="A424" s="76"/>
      <c r="B424" s="69"/>
      <c r="C424" s="67"/>
      <c r="D424" s="67"/>
      <c r="E424" s="68"/>
      <c r="F424" s="69"/>
      <c r="G424" s="123"/>
      <c r="H424" s="69"/>
      <c r="I424" s="74"/>
      <c r="J424" s="77"/>
    </row>
    <row r="425" spans="1:10" s="75" customFormat="1" x14ac:dyDescent="0.25">
      <c r="A425" s="76"/>
      <c r="B425" s="69"/>
      <c r="C425" s="67"/>
      <c r="D425" s="67"/>
      <c r="E425" s="68"/>
      <c r="F425" s="69"/>
      <c r="G425" s="123"/>
      <c r="H425" s="69"/>
      <c r="I425" s="74"/>
      <c r="J425" s="77"/>
    </row>
    <row r="426" spans="1:10" s="75" customFormat="1" x14ac:dyDescent="0.25">
      <c r="A426" s="76"/>
      <c r="B426" s="69"/>
      <c r="C426" s="67"/>
      <c r="D426" s="67"/>
      <c r="E426" s="68"/>
      <c r="F426" s="69"/>
      <c r="G426" s="123"/>
      <c r="H426" s="69"/>
      <c r="I426" s="74"/>
      <c r="J426" s="77"/>
    </row>
    <row r="427" spans="1:10" s="75" customFormat="1" x14ac:dyDescent="0.25">
      <c r="A427" s="76"/>
      <c r="B427" s="69"/>
      <c r="C427" s="67"/>
      <c r="D427" s="67"/>
      <c r="E427" s="68"/>
      <c r="F427" s="69"/>
      <c r="G427" s="123"/>
      <c r="H427" s="69"/>
      <c r="I427" s="74"/>
      <c r="J427" s="77"/>
    </row>
    <row r="428" spans="1:10" s="75" customFormat="1" x14ac:dyDescent="0.25">
      <c r="A428" s="76"/>
      <c r="B428" s="69"/>
      <c r="C428" s="67"/>
      <c r="D428" s="67"/>
      <c r="E428" s="68"/>
      <c r="F428" s="69"/>
      <c r="G428" s="123"/>
      <c r="H428" s="69"/>
      <c r="I428" s="74"/>
      <c r="J428" s="77"/>
    </row>
    <row r="429" spans="1:10" s="75" customFormat="1" x14ac:dyDescent="0.25">
      <c r="A429" s="76"/>
      <c r="B429" s="69"/>
      <c r="C429" s="67"/>
      <c r="D429" s="67"/>
      <c r="E429" s="68"/>
      <c r="F429" s="69"/>
      <c r="G429" s="123"/>
      <c r="H429" s="69"/>
      <c r="I429" s="74"/>
      <c r="J429" s="77"/>
    </row>
    <row r="430" spans="1:10" s="75" customFormat="1" x14ac:dyDescent="0.25">
      <c r="A430" s="76"/>
      <c r="B430" s="69"/>
      <c r="C430" s="67"/>
      <c r="D430" s="67"/>
      <c r="E430" s="68"/>
      <c r="F430" s="69"/>
      <c r="G430" s="123"/>
      <c r="H430" s="69"/>
      <c r="I430" s="74"/>
      <c r="J430" s="77"/>
    </row>
    <row r="431" spans="1:10" s="75" customFormat="1" x14ac:dyDescent="0.25">
      <c r="A431" s="76"/>
      <c r="B431" s="69"/>
      <c r="C431" s="67"/>
      <c r="D431" s="67"/>
      <c r="E431" s="68"/>
      <c r="F431" s="69"/>
      <c r="G431" s="123"/>
      <c r="H431" s="69"/>
      <c r="I431" s="74"/>
      <c r="J431" s="77"/>
    </row>
    <row r="432" spans="1:10" s="75" customFormat="1" x14ac:dyDescent="0.25">
      <c r="A432" s="76"/>
      <c r="B432" s="69"/>
      <c r="C432" s="67"/>
      <c r="D432" s="67"/>
      <c r="E432" s="68"/>
      <c r="F432" s="69"/>
      <c r="G432" s="123"/>
      <c r="H432" s="69"/>
      <c r="I432" s="74"/>
      <c r="J432" s="77"/>
    </row>
    <row r="433" spans="1:10" s="75" customFormat="1" x14ac:dyDescent="0.25">
      <c r="A433" s="76"/>
      <c r="B433" s="69"/>
      <c r="C433" s="67"/>
      <c r="D433" s="67"/>
      <c r="E433" s="68"/>
      <c r="F433" s="69"/>
      <c r="G433" s="123"/>
      <c r="H433" s="69"/>
      <c r="I433" s="74"/>
      <c r="J433" s="77"/>
    </row>
    <row r="434" spans="1:10" s="75" customFormat="1" x14ac:dyDescent="0.25">
      <c r="A434" s="76"/>
      <c r="B434" s="69"/>
      <c r="C434" s="67"/>
      <c r="D434" s="67"/>
      <c r="E434" s="68"/>
      <c r="F434" s="69"/>
      <c r="G434" s="123"/>
      <c r="H434" s="69"/>
      <c r="I434" s="74"/>
      <c r="J434" s="77"/>
    </row>
    <row r="435" spans="1:10" s="75" customFormat="1" x14ac:dyDescent="0.25">
      <c r="A435" s="76"/>
      <c r="B435" s="69"/>
      <c r="C435" s="67"/>
      <c r="D435" s="67"/>
      <c r="E435" s="68"/>
      <c r="F435" s="69"/>
      <c r="G435" s="123"/>
      <c r="H435" s="69"/>
      <c r="I435" s="74"/>
      <c r="J435" s="77"/>
    </row>
    <row r="436" spans="1:10" s="75" customFormat="1" x14ac:dyDescent="0.25">
      <c r="A436" s="76"/>
      <c r="B436" s="69"/>
      <c r="C436" s="67"/>
      <c r="D436" s="67"/>
      <c r="E436" s="68"/>
      <c r="F436" s="69"/>
      <c r="G436" s="123"/>
      <c r="H436" s="69"/>
      <c r="I436" s="74"/>
      <c r="J436" s="77"/>
    </row>
    <row r="437" spans="1:10" s="75" customFormat="1" x14ac:dyDescent="0.25">
      <c r="A437" s="76"/>
      <c r="B437" s="69"/>
      <c r="C437" s="67"/>
      <c r="D437" s="67"/>
      <c r="E437" s="68"/>
      <c r="F437" s="69"/>
      <c r="G437" s="123"/>
      <c r="H437" s="69"/>
      <c r="I437" s="74"/>
      <c r="J437" s="77"/>
    </row>
    <row r="438" spans="1:10" s="75" customFormat="1" x14ac:dyDescent="0.25">
      <c r="A438" s="76"/>
      <c r="B438" s="69"/>
      <c r="C438" s="67"/>
      <c r="D438" s="67"/>
      <c r="E438" s="68"/>
      <c r="F438" s="69"/>
      <c r="G438" s="123"/>
      <c r="H438" s="69"/>
      <c r="I438" s="74"/>
      <c r="J438" s="77"/>
    </row>
    <row r="439" spans="1:10" s="75" customFormat="1" x14ac:dyDescent="0.25">
      <c r="A439" s="76"/>
      <c r="B439" s="69"/>
      <c r="C439" s="67"/>
      <c r="D439" s="67"/>
      <c r="E439" s="68"/>
      <c r="F439" s="69"/>
      <c r="G439" s="123"/>
      <c r="H439" s="69"/>
      <c r="I439" s="74"/>
      <c r="J439" s="77"/>
    </row>
    <row r="440" spans="1:10" s="75" customFormat="1" x14ac:dyDescent="0.25">
      <c r="A440" s="76"/>
      <c r="B440" s="69"/>
      <c r="C440" s="67"/>
      <c r="D440" s="67"/>
      <c r="E440" s="68"/>
      <c r="F440" s="69"/>
      <c r="G440" s="123"/>
      <c r="H440" s="69"/>
      <c r="I440" s="74"/>
      <c r="J440" s="77"/>
    </row>
    <row r="441" spans="1:10" s="75" customFormat="1" x14ac:dyDescent="0.25">
      <c r="A441" s="76"/>
      <c r="B441" s="69"/>
      <c r="C441" s="67"/>
      <c r="D441" s="67"/>
      <c r="E441" s="68"/>
      <c r="F441" s="69"/>
      <c r="G441" s="123"/>
      <c r="H441" s="69"/>
      <c r="I441" s="74"/>
      <c r="J441" s="77"/>
    </row>
    <row r="442" spans="1:10" s="75" customFormat="1" x14ac:dyDescent="0.25">
      <c r="A442" s="76"/>
      <c r="B442" s="69"/>
      <c r="C442" s="69"/>
      <c r="D442" s="67"/>
      <c r="E442" s="68"/>
      <c r="F442" s="69"/>
      <c r="G442" s="69"/>
      <c r="H442" s="69"/>
      <c r="I442" s="74"/>
    </row>
    <row r="443" spans="1:10" s="75" customFormat="1" x14ac:dyDescent="0.25">
      <c r="A443" s="76"/>
      <c r="B443" s="69"/>
      <c r="C443" s="69"/>
      <c r="D443" s="67"/>
      <c r="E443" s="68"/>
      <c r="F443" s="69"/>
      <c r="G443" s="69"/>
      <c r="H443" s="69"/>
      <c r="I443" s="74"/>
    </row>
    <row r="444" spans="1:10" x14ac:dyDescent="0.2">
      <c r="A444" s="329" t="s">
        <v>167</v>
      </c>
      <c r="B444" s="330"/>
      <c r="C444" s="330"/>
      <c r="D444" s="330"/>
      <c r="E444" s="330"/>
      <c r="F444" s="331"/>
      <c r="G444" s="78"/>
      <c r="H444" s="78"/>
      <c r="I444" s="79">
        <f>SUM(I11:I443)</f>
        <v>0</v>
      </c>
    </row>
    <row r="445" spans="1:10" ht="13.5" customHeight="1" x14ac:dyDescent="0.2">
      <c r="A445" s="6"/>
      <c r="B445" s="6"/>
      <c r="C445" s="6"/>
      <c r="D445" s="6"/>
      <c r="E445" s="60"/>
      <c r="F445" s="6"/>
      <c r="G445" s="6"/>
      <c r="H445" s="6"/>
      <c r="I445" s="63" t="s">
        <v>29</v>
      </c>
    </row>
    <row r="446" spans="1:10" ht="13.5" customHeight="1" x14ac:dyDescent="0.2">
      <c r="A446" s="6" t="s">
        <v>30</v>
      </c>
      <c r="B446" s="6"/>
      <c r="C446" s="6"/>
      <c r="D446" s="6"/>
      <c r="E446" s="60"/>
      <c r="F446" s="6"/>
      <c r="G446" s="6"/>
      <c r="H446" s="6"/>
      <c r="I446" s="63">
        <v>0</v>
      </c>
    </row>
    <row r="447" spans="1:10" ht="13.5" customHeight="1" x14ac:dyDescent="0.2">
      <c r="A447" s="6" t="s">
        <v>31</v>
      </c>
      <c r="B447" s="6"/>
      <c r="C447" s="6"/>
      <c r="D447" s="6"/>
      <c r="E447" s="60"/>
      <c r="F447" s="6"/>
      <c r="G447" s="6"/>
      <c r="H447" s="6"/>
      <c r="I447" s="63">
        <v>0</v>
      </c>
    </row>
    <row r="448" spans="1:10" ht="13.5" customHeight="1" x14ac:dyDescent="0.2">
      <c r="A448" s="6" t="s">
        <v>32</v>
      </c>
      <c r="B448" s="6"/>
      <c r="C448" s="6"/>
      <c r="D448" s="6"/>
      <c r="E448" s="60"/>
      <c r="F448" s="6"/>
      <c r="G448" s="6"/>
      <c r="H448" s="6"/>
      <c r="I448" s="63">
        <v>0</v>
      </c>
    </row>
    <row r="449" spans="1:12" ht="13.5" customHeight="1" x14ac:dyDescent="0.2">
      <c r="A449" s="6" t="s">
        <v>33</v>
      </c>
      <c r="B449" s="6"/>
      <c r="C449" s="6"/>
      <c r="D449" s="6"/>
      <c r="E449" s="60"/>
      <c r="F449" s="6"/>
      <c r="G449" s="6"/>
      <c r="H449" s="6"/>
      <c r="I449" s="63">
        <f>I2+I3+I4+I5-I8-I446-I448</f>
        <v>0</v>
      </c>
    </row>
    <row r="450" spans="1:12" x14ac:dyDescent="0.2">
      <c r="A450" s="80" t="s">
        <v>168</v>
      </c>
      <c r="B450" s="6"/>
      <c r="C450" s="6"/>
      <c r="D450" s="6"/>
      <c r="E450" s="60"/>
      <c r="F450" s="6"/>
      <c r="G450" s="6"/>
      <c r="H450" s="6"/>
      <c r="I450" s="81">
        <v>0</v>
      </c>
    </row>
    <row r="451" spans="1:12" x14ac:dyDescent="0.2">
      <c r="A451" s="6"/>
      <c r="B451" s="6"/>
      <c r="C451" s="6"/>
      <c r="D451" s="6"/>
      <c r="E451" s="60"/>
      <c r="F451" s="6"/>
      <c r="G451" s="6"/>
      <c r="H451" s="6"/>
      <c r="I451" s="63"/>
    </row>
    <row r="452" spans="1:12" x14ac:dyDescent="0.2">
      <c r="A452" s="332"/>
      <c r="B452" s="332"/>
      <c r="C452" s="332"/>
      <c r="D452" s="6"/>
      <c r="E452" s="332"/>
      <c r="F452" s="332"/>
      <c r="G452" s="82"/>
      <c r="H452" s="82"/>
      <c r="I452" s="63"/>
    </row>
    <row r="453" spans="1:12" x14ac:dyDescent="0.2">
      <c r="A453" s="59" t="s">
        <v>5</v>
      </c>
      <c r="B453" s="83"/>
      <c r="C453" s="115"/>
      <c r="D453" s="6"/>
      <c r="E453" s="6"/>
      <c r="F453" s="6"/>
      <c r="G453" s="6"/>
      <c r="H453" s="6"/>
      <c r="I453" s="63"/>
      <c r="J453" s="84"/>
    </row>
    <row r="454" spans="1:12" x14ac:dyDescent="0.2">
      <c r="A454" s="16"/>
      <c r="B454" s="6"/>
      <c r="C454" s="6"/>
      <c r="D454" s="31"/>
      <c r="E454" s="333"/>
      <c r="F454" s="333"/>
      <c r="G454" s="85"/>
      <c r="H454" s="85"/>
      <c r="I454" s="61"/>
    </row>
    <row r="455" spans="1:12" x14ac:dyDescent="0.2">
      <c r="A455" s="59" t="s">
        <v>6</v>
      </c>
      <c r="B455" s="83"/>
      <c r="C455" s="115"/>
      <c r="D455" s="6"/>
      <c r="E455" s="60"/>
      <c r="F455" s="6"/>
      <c r="G455" s="6"/>
      <c r="H455" s="6"/>
      <c r="I455" s="61"/>
    </row>
    <row r="456" spans="1:12" x14ac:dyDescent="0.2">
      <c r="A456" s="43" t="s">
        <v>106</v>
      </c>
      <c r="B456" s="6"/>
      <c r="C456" s="6"/>
      <c r="D456" s="6"/>
      <c r="E456" s="60"/>
      <c r="F456" s="6"/>
      <c r="G456" s="6"/>
      <c r="H456" s="6"/>
      <c r="I456" s="61"/>
    </row>
    <row r="457" spans="1:12" x14ac:dyDescent="0.2">
      <c r="A457" s="16"/>
      <c r="B457" s="6"/>
      <c r="C457" s="6"/>
      <c r="D457" s="6"/>
      <c r="E457" s="60"/>
      <c r="F457" s="6"/>
      <c r="G457" s="6"/>
      <c r="H457" s="6"/>
      <c r="I457" s="61"/>
    </row>
    <row r="458" spans="1:12" x14ac:dyDescent="0.2">
      <c r="A458" s="19"/>
    </row>
    <row r="459" spans="1:12" x14ac:dyDescent="0.2">
      <c r="A459" s="88"/>
    </row>
    <row r="461" spans="1:12" ht="15" x14ac:dyDescent="0.25">
      <c r="A461" s="114" t="s">
        <v>73</v>
      </c>
      <c r="B461" s="90"/>
      <c r="C461" s="90"/>
      <c r="D461" s="120"/>
      <c r="E461"/>
      <c r="F461"/>
      <c r="G461"/>
      <c r="H461"/>
      <c r="I461"/>
      <c r="J461"/>
      <c r="K461"/>
    </row>
    <row r="462" spans="1:12" ht="15" x14ac:dyDescent="0.25">
      <c r="A462" s="114" t="s">
        <v>87</v>
      </c>
      <c r="B462" s="114" t="s">
        <v>86</v>
      </c>
      <c r="C462" s="114" t="s">
        <v>66</v>
      </c>
      <c r="D462" s="120" t="s">
        <v>68</v>
      </c>
      <c r="E462"/>
      <c r="F462"/>
      <c r="G462"/>
      <c r="H462"/>
      <c r="I462"/>
      <c r="J462"/>
      <c r="K462"/>
      <c r="L462" s="91"/>
    </row>
    <row r="463" spans="1:12" ht="15" x14ac:dyDescent="0.25">
      <c r="A463" s="89" t="s">
        <v>34</v>
      </c>
      <c r="B463" s="89" t="s">
        <v>34</v>
      </c>
      <c r="C463" s="89" t="s">
        <v>34</v>
      </c>
      <c r="D463" s="124"/>
      <c r="E463"/>
      <c r="F463"/>
      <c r="G463"/>
      <c r="H463"/>
      <c r="I463"/>
      <c r="J463"/>
      <c r="K463"/>
    </row>
    <row r="464" spans="1:12" ht="15" x14ac:dyDescent="0.25">
      <c r="A464" s="92" t="s">
        <v>35</v>
      </c>
      <c r="B464" s="93"/>
      <c r="C464" s="93"/>
      <c r="D464" s="125"/>
      <c r="E464"/>
      <c r="F464"/>
      <c r="G464"/>
      <c r="H464"/>
      <c r="I464"/>
      <c r="J464"/>
      <c r="K464"/>
    </row>
    <row r="465" spans="1:11" ht="15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15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15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15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15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15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15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15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15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15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15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15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15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15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15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15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5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5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5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5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5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5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5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5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5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5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5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5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5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5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5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5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5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5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5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5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5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5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5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5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5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5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5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5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5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5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5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5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5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5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5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5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5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5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5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5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5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5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5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5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5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5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5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5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5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5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5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5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5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5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5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5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5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5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5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5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5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5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5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5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5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5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5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5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5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5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5" x14ac:dyDescent="0.25">
      <c r="A713"/>
      <c r="B713"/>
      <c r="C713"/>
      <c r="D713"/>
      <c r="E713"/>
      <c r="F713"/>
      <c r="G713"/>
      <c r="H713"/>
      <c r="I713"/>
      <c r="J713"/>
      <c r="K713"/>
    </row>
  </sheetData>
  <autoFilter ref="A10:J444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E11:E443">
      <formula1>д</formula1>
    </dataValidation>
    <dataValidation type="list" allowBlank="1" showInputMessage="1" showErrorMessage="1" sqref="H11:H443">
      <formula1>рп</formula1>
    </dataValidation>
    <dataValidation type="list" allowBlank="1" showInputMessage="1" showErrorMessage="1" sqref="F11:F443">
      <formula1>трати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/>
  <headerFooter alignWithMargins="0">
    <oddHeader>&amp;C&amp;"Arial,полужирный"&amp;12СПИСОК ОПЕРАЦІЙ ЗА ЗВІТНИЙ ПЕРІОД</oddHeader>
    <oddFooter>&amp;C&amp;F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8" tint="0.59999389629810485"/>
  </sheetPr>
  <dimension ref="A1:M322"/>
  <sheetViews>
    <sheetView zoomScaleSheetLayoutView="100" workbookViewId="0">
      <selection activeCell="J7" sqref="J7"/>
    </sheetView>
  </sheetViews>
  <sheetFormatPr defaultColWidth="9.140625" defaultRowHeight="12.75" x14ac:dyDescent="0.2"/>
  <cols>
    <col min="1" max="1" width="5" style="94" customWidth="1"/>
    <col min="2" max="2" width="24.42578125" style="94" customWidth="1"/>
    <col min="3" max="3" width="25.42578125" style="94" customWidth="1"/>
    <col min="4" max="4" width="15.140625" style="94" customWidth="1"/>
    <col min="5" max="5" width="18.28515625" style="94" customWidth="1"/>
    <col min="6" max="6" width="17.140625" style="94" customWidth="1"/>
    <col min="7" max="7" width="20" style="94" customWidth="1"/>
    <col min="8" max="8" width="24.7109375" style="94" customWidth="1"/>
    <col min="9" max="9" width="12.7109375" style="94" customWidth="1"/>
    <col min="10" max="10" width="10.42578125" style="94" customWidth="1"/>
    <col min="11" max="16384" width="9.140625" style="94"/>
  </cols>
  <sheetData>
    <row r="1" spans="1:13" ht="24" customHeight="1" thickBot="1" x14ac:dyDescent="0.25">
      <c r="A1" s="334" t="s">
        <v>36</v>
      </c>
      <c r="B1" s="335"/>
      <c r="C1" s="335"/>
      <c r="D1" s="335"/>
      <c r="E1" s="335"/>
      <c r="F1" s="335"/>
      <c r="G1" s="335"/>
      <c r="H1" s="335"/>
      <c r="I1" s="335"/>
      <c r="J1" s="336"/>
    </row>
    <row r="2" spans="1:13" x14ac:dyDescent="0.2">
      <c r="A2" s="95"/>
      <c r="B2" s="16"/>
      <c r="C2" s="95"/>
      <c r="D2" s="95"/>
      <c r="E2" s="95"/>
      <c r="F2" s="95"/>
      <c r="G2" s="95"/>
      <c r="H2" s="95"/>
      <c r="I2" s="95"/>
      <c r="J2" s="96"/>
      <c r="K2" s="96"/>
      <c r="L2" s="96"/>
      <c r="M2" s="96"/>
    </row>
    <row r="3" spans="1:13" x14ac:dyDescent="0.2">
      <c r="A3" s="95"/>
      <c r="B3" s="16"/>
      <c r="C3" s="95"/>
      <c r="D3" s="95"/>
      <c r="E3" s="95"/>
      <c r="F3" s="95"/>
      <c r="G3" s="95"/>
      <c r="H3" s="95"/>
      <c r="I3" s="95"/>
      <c r="J3" s="96"/>
      <c r="K3" s="96"/>
      <c r="L3" s="96"/>
      <c r="M3" s="96"/>
    </row>
    <row r="4" spans="1:13" ht="39.75" customHeight="1" x14ac:dyDescent="0.2">
      <c r="A4" s="337" t="s">
        <v>37</v>
      </c>
      <c r="B4" s="339" t="s">
        <v>38</v>
      </c>
      <c r="C4" s="337" t="s">
        <v>39</v>
      </c>
      <c r="D4" s="341" t="s">
        <v>40</v>
      </c>
      <c r="E4" s="342"/>
      <c r="F4" s="337" t="s">
        <v>41</v>
      </c>
      <c r="G4" s="337" t="s">
        <v>42</v>
      </c>
      <c r="H4" s="337" t="s">
        <v>43</v>
      </c>
      <c r="I4" s="343" t="s">
        <v>44</v>
      </c>
      <c r="J4" s="343"/>
      <c r="K4" s="96"/>
      <c r="L4" s="96"/>
    </row>
    <row r="5" spans="1:13" ht="24" customHeight="1" x14ac:dyDescent="0.2">
      <c r="A5" s="338"/>
      <c r="B5" s="340"/>
      <c r="C5" s="338"/>
      <c r="D5" s="97" t="s">
        <v>45</v>
      </c>
      <c r="E5" s="97" t="s">
        <v>46</v>
      </c>
      <c r="F5" s="338"/>
      <c r="G5" s="338"/>
      <c r="H5" s="338"/>
      <c r="I5" s="97" t="s">
        <v>45</v>
      </c>
      <c r="J5" s="97" t="s">
        <v>46</v>
      </c>
      <c r="K5" s="96"/>
      <c r="L5" s="96"/>
    </row>
    <row r="6" spans="1:13" s="113" customFormat="1" ht="11.25" customHeight="1" x14ac:dyDescent="0.2">
      <c r="A6" s="98">
        <v>1</v>
      </c>
      <c r="B6" s="98">
        <v>2</v>
      </c>
      <c r="C6" s="99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 t="s">
        <v>47</v>
      </c>
      <c r="J6" s="98" t="s">
        <v>74</v>
      </c>
      <c r="K6" s="112"/>
      <c r="L6" s="112"/>
    </row>
    <row r="7" spans="1:13" x14ac:dyDescent="0.2">
      <c r="A7" s="100"/>
      <c r="B7" s="101"/>
      <c r="C7" s="101"/>
      <c r="D7" s="102"/>
      <c r="E7" s="102"/>
      <c r="F7" s="102"/>
      <c r="G7" s="102"/>
      <c r="H7" s="102"/>
      <c r="I7" s="102">
        <f t="shared" ref="I7:I17" si="0">D7+G7-H7</f>
        <v>0</v>
      </c>
      <c r="J7" s="102">
        <f t="shared" ref="J7:J17" si="1">E7+F7-G7</f>
        <v>0</v>
      </c>
      <c r="K7" s="96"/>
      <c r="L7" s="96"/>
    </row>
    <row r="8" spans="1:13" x14ac:dyDescent="0.2">
      <c r="A8" s="100"/>
      <c r="B8" s="121"/>
      <c r="C8" s="121"/>
      <c r="D8" s="102"/>
      <c r="E8" s="102"/>
      <c r="F8" s="102"/>
      <c r="G8" s="102"/>
      <c r="H8" s="102"/>
      <c r="I8" s="102">
        <f t="shared" si="0"/>
        <v>0</v>
      </c>
      <c r="J8" s="102">
        <f t="shared" si="1"/>
        <v>0</v>
      </c>
      <c r="K8" s="96"/>
      <c r="L8" s="96"/>
    </row>
    <row r="9" spans="1:13" x14ac:dyDescent="0.2">
      <c r="A9" s="100"/>
      <c r="B9" s="121"/>
      <c r="C9" s="121"/>
      <c r="D9" s="102"/>
      <c r="E9" s="102"/>
      <c r="F9" s="102"/>
      <c r="G9" s="102"/>
      <c r="H9" s="102"/>
      <c r="I9" s="102">
        <f t="shared" si="0"/>
        <v>0</v>
      </c>
      <c r="J9" s="102">
        <f t="shared" si="1"/>
        <v>0</v>
      </c>
      <c r="K9" s="96"/>
      <c r="L9" s="96"/>
    </row>
    <row r="10" spans="1:13" x14ac:dyDescent="0.2">
      <c r="A10" s="100"/>
      <c r="B10" s="121"/>
      <c r="C10" s="121"/>
      <c r="D10" s="102"/>
      <c r="E10" s="102"/>
      <c r="F10" s="102"/>
      <c r="G10" s="102"/>
      <c r="H10" s="102"/>
      <c r="I10" s="102">
        <f t="shared" si="0"/>
        <v>0</v>
      </c>
      <c r="J10" s="102">
        <f t="shared" si="1"/>
        <v>0</v>
      </c>
      <c r="K10" s="96"/>
      <c r="L10" s="96"/>
    </row>
    <row r="11" spans="1:13" x14ac:dyDescent="0.2">
      <c r="A11" s="100"/>
      <c r="B11" s="101"/>
      <c r="C11" s="121"/>
      <c r="D11" s="102"/>
      <c r="E11" s="102"/>
      <c r="F11" s="102"/>
      <c r="G11" s="102"/>
      <c r="H11" s="102"/>
      <c r="I11" s="102">
        <f t="shared" si="0"/>
        <v>0</v>
      </c>
      <c r="J11" s="102">
        <f t="shared" si="1"/>
        <v>0</v>
      </c>
      <c r="K11" s="96"/>
      <c r="L11" s="96"/>
    </row>
    <row r="12" spans="1:13" x14ac:dyDescent="0.2">
      <c r="A12" s="100"/>
      <c r="B12" s="101"/>
      <c r="C12" s="101"/>
      <c r="D12" s="102"/>
      <c r="E12" s="102"/>
      <c r="F12" s="102"/>
      <c r="G12" s="102"/>
      <c r="H12" s="102"/>
      <c r="I12" s="102">
        <f t="shared" si="0"/>
        <v>0</v>
      </c>
      <c r="J12" s="102">
        <f t="shared" si="1"/>
        <v>0</v>
      </c>
      <c r="K12" s="96"/>
      <c r="L12" s="96"/>
    </row>
    <row r="13" spans="1:13" x14ac:dyDescent="0.2">
      <c r="A13" s="100"/>
      <c r="B13" s="101"/>
      <c r="C13" s="101"/>
      <c r="D13" s="102"/>
      <c r="E13" s="102"/>
      <c r="F13" s="102"/>
      <c r="G13" s="102"/>
      <c r="H13" s="102"/>
      <c r="I13" s="102">
        <f t="shared" si="0"/>
        <v>0</v>
      </c>
      <c r="J13" s="102">
        <f t="shared" si="1"/>
        <v>0</v>
      </c>
      <c r="K13" s="96"/>
      <c r="L13" s="96"/>
    </row>
    <row r="14" spans="1:13" x14ac:dyDescent="0.2">
      <c r="A14" s="100"/>
      <c r="B14" s="101"/>
      <c r="C14" s="101"/>
      <c r="D14" s="102"/>
      <c r="E14" s="102"/>
      <c r="F14" s="102"/>
      <c r="G14" s="102"/>
      <c r="H14" s="102"/>
      <c r="I14" s="102">
        <f t="shared" si="0"/>
        <v>0</v>
      </c>
      <c r="J14" s="102">
        <f t="shared" si="1"/>
        <v>0</v>
      </c>
      <c r="K14" s="96"/>
      <c r="L14" s="96"/>
    </row>
    <row r="15" spans="1:13" x14ac:dyDescent="0.2">
      <c r="A15" s="100"/>
      <c r="B15" s="101"/>
      <c r="C15" s="101"/>
      <c r="D15" s="102"/>
      <c r="E15" s="102"/>
      <c r="F15" s="102"/>
      <c r="G15" s="102"/>
      <c r="H15" s="102"/>
      <c r="I15" s="102">
        <f t="shared" si="0"/>
        <v>0</v>
      </c>
      <c r="J15" s="102">
        <f t="shared" si="1"/>
        <v>0</v>
      </c>
      <c r="K15" s="96"/>
      <c r="L15" s="96"/>
    </row>
    <row r="16" spans="1:13" x14ac:dyDescent="0.2">
      <c r="A16" s="100"/>
      <c r="B16" s="101"/>
      <c r="C16" s="101"/>
      <c r="D16" s="102"/>
      <c r="E16" s="102"/>
      <c r="F16" s="102"/>
      <c r="G16" s="102"/>
      <c r="H16" s="102"/>
      <c r="I16" s="102">
        <f t="shared" si="0"/>
        <v>0</v>
      </c>
      <c r="J16" s="102">
        <f t="shared" si="1"/>
        <v>0</v>
      </c>
      <c r="K16" s="96"/>
      <c r="L16" s="96"/>
    </row>
    <row r="17" spans="1:13" x14ac:dyDescent="0.2">
      <c r="A17" s="100"/>
      <c r="B17" s="100"/>
      <c r="C17" s="101"/>
      <c r="D17" s="102"/>
      <c r="E17" s="102"/>
      <c r="F17" s="102"/>
      <c r="G17" s="102"/>
      <c r="H17" s="102"/>
      <c r="I17" s="102">
        <f t="shared" si="0"/>
        <v>0</v>
      </c>
      <c r="J17" s="102">
        <f t="shared" si="1"/>
        <v>0</v>
      </c>
      <c r="K17" s="96"/>
      <c r="L17" s="96"/>
    </row>
    <row r="18" spans="1:13" s="107" customFormat="1" x14ac:dyDescent="0.2">
      <c r="A18" s="103"/>
      <c r="B18" s="104"/>
      <c r="C18" s="104"/>
      <c r="D18" s="105">
        <f t="shared" ref="D18:J18" si="2">SUM(D7:D17)</f>
        <v>0</v>
      </c>
      <c r="E18" s="105">
        <f t="shared" si="2"/>
        <v>0</v>
      </c>
      <c r="F18" s="105">
        <f t="shared" si="2"/>
        <v>0</v>
      </c>
      <c r="G18" s="105">
        <f t="shared" si="2"/>
        <v>0</v>
      </c>
      <c r="H18" s="105">
        <f t="shared" si="2"/>
        <v>0</v>
      </c>
      <c r="I18" s="105">
        <f t="shared" si="2"/>
        <v>0</v>
      </c>
      <c r="J18" s="105">
        <f t="shared" si="2"/>
        <v>0</v>
      </c>
      <c r="K18" s="106"/>
      <c r="L18" s="106"/>
    </row>
    <row r="19" spans="1:13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6"/>
      <c r="K19" s="96"/>
      <c r="L19" s="96"/>
    </row>
    <row r="20" spans="1:13" x14ac:dyDescent="0.2">
      <c r="A20" s="95"/>
      <c r="B20" s="59" t="s">
        <v>5</v>
      </c>
      <c r="C20" s="119"/>
      <c r="D20" s="95"/>
      <c r="E20" s="95"/>
      <c r="F20" s="95"/>
      <c r="G20" s="95"/>
      <c r="H20" s="95"/>
      <c r="I20" s="95"/>
      <c r="J20" s="96"/>
      <c r="K20" s="96"/>
      <c r="L20" s="96"/>
    </row>
    <row r="21" spans="1:13" x14ac:dyDescent="0.2">
      <c r="A21" s="95"/>
      <c r="B21" s="16"/>
      <c r="C21" s="95"/>
      <c r="D21" s="95"/>
      <c r="E21" s="95"/>
      <c r="F21" s="95"/>
      <c r="G21" s="95"/>
      <c r="H21" s="95"/>
      <c r="I21" s="95"/>
      <c r="J21" s="96"/>
      <c r="K21" s="96"/>
      <c r="L21" s="96"/>
    </row>
    <row r="22" spans="1:13" x14ac:dyDescent="0.2">
      <c r="A22" s="95"/>
      <c r="B22" s="16"/>
      <c r="C22" s="95"/>
      <c r="D22" s="95"/>
      <c r="E22" s="95"/>
      <c r="F22" s="95"/>
      <c r="G22" s="95"/>
      <c r="H22" s="95"/>
      <c r="I22" s="95"/>
      <c r="J22" s="96"/>
      <c r="K22" s="96"/>
      <c r="L22" s="96"/>
      <c r="M22" s="96"/>
    </row>
    <row r="23" spans="1:13" x14ac:dyDescent="0.2">
      <c r="A23" s="95"/>
      <c r="B23" s="59" t="s">
        <v>6</v>
      </c>
      <c r="C23" s="119"/>
      <c r="D23" s="95"/>
      <c r="E23" s="95"/>
      <c r="F23" s="95"/>
      <c r="G23" s="95"/>
      <c r="H23" s="95"/>
      <c r="I23" s="95"/>
      <c r="J23" s="96"/>
      <c r="K23" s="96"/>
      <c r="L23" s="96"/>
      <c r="M23" s="96"/>
    </row>
    <row r="24" spans="1:13" x14ac:dyDescent="0.2">
      <c r="A24" s="95"/>
      <c r="B24" s="43" t="s">
        <v>106</v>
      </c>
      <c r="C24" s="95"/>
      <c r="D24" s="95"/>
      <c r="E24" s="95"/>
      <c r="F24" s="95"/>
      <c r="G24" s="95"/>
      <c r="H24" s="95"/>
      <c r="I24" s="95"/>
      <c r="J24" s="96"/>
      <c r="K24" s="96"/>
      <c r="L24" s="96"/>
      <c r="M24" s="96"/>
    </row>
    <row r="25" spans="1:13" ht="12" customHeight="1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 x14ac:dyDescent="0.2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3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x14ac:dyDescent="0.2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x14ac:dyDescent="0.2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x14ac:dyDescent="0.2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3" x14ac:dyDescent="0.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3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x14ac:dyDescent="0.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1:13" x14ac:dyDescent="0.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x14ac:dyDescent="0.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x14ac:dyDescent="0.2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3" x14ac:dyDescent="0.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3" x14ac:dyDescent="0.2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x14ac:dyDescent="0.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3" x14ac:dyDescent="0.2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x14ac:dyDescent="0.2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x14ac:dyDescent="0.2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x14ac:dyDescent="0.2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1:13" x14ac:dyDescent="0.2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x14ac:dyDescent="0.2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x14ac:dyDescent="0.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 x14ac:dyDescent="0.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13" x14ac:dyDescent="0.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x14ac:dyDescent="0.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1:13" x14ac:dyDescent="0.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1:13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x14ac:dyDescent="0.2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1:13" x14ac:dyDescent="0.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1:13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3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1:13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1:13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1:13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1:13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1:13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1:13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3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1:13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x14ac:dyDescent="0.2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x14ac:dyDescent="0.2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x14ac:dyDescent="0.2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x14ac:dyDescent="0.2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x14ac:dyDescent="0.2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x14ac:dyDescent="0.2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x14ac:dyDescent="0.2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x14ac:dyDescent="0.2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x14ac:dyDescent="0.2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x14ac:dyDescent="0.2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x14ac:dyDescent="0.2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x14ac:dyDescent="0.2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x14ac:dyDescent="0.2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x14ac:dyDescent="0.2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x14ac:dyDescent="0.2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x14ac:dyDescent="0.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x14ac:dyDescent="0.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x14ac:dyDescent="0.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1:13" x14ac:dyDescent="0.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1:13" x14ac:dyDescent="0.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1:13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x14ac:dyDescent="0.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1:13" x14ac:dyDescent="0.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x14ac:dyDescent="0.2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x14ac:dyDescent="0.2">
      <c r="A116" s="108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1:13" x14ac:dyDescent="0.2">
      <c r="A117" s="109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1:13" x14ac:dyDescent="0.2">
      <c r="A118" s="109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1:13" x14ac:dyDescent="0.2">
      <c r="A119" s="109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3" x14ac:dyDescent="0.2">
      <c r="A120" s="109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1:13" x14ac:dyDescent="0.2">
      <c r="A121" s="109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1:13" x14ac:dyDescent="0.2">
      <c r="A122" s="109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1:13" x14ac:dyDescent="0.2">
      <c r="A123" s="109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1:13" x14ac:dyDescent="0.2">
      <c r="A124" s="109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1:13" x14ac:dyDescent="0.2">
      <c r="A125" s="109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1:13" x14ac:dyDescent="0.2">
      <c r="A126" s="109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x14ac:dyDescent="0.2">
      <c r="A127" s="109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x14ac:dyDescent="0.2">
      <c r="A128" s="109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1:13" x14ac:dyDescent="0.2">
      <c r="A129" s="109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3" x14ac:dyDescent="0.2">
      <c r="A130" s="109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1:13" x14ac:dyDescent="0.2">
      <c r="A131" s="109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1:13" x14ac:dyDescent="0.2">
      <c r="A132" s="109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1:13" x14ac:dyDescent="0.2">
      <c r="A133" s="109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1:13" x14ac:dyDescent="0.2">
      <c r="A134" s="109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1:13" x14ac:dyDescent="0.2">
      <c r="A135" s="109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1:13" x14ac:dyDescent="0.2">
      <c r="A136" s="109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1:13" x14ac:dyDescent="0.2">
      <c r="A137" s="109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1:13" x14ac:dyDescent="0.2">
      <c r="A138" s="109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1:13" x14ac:dyDescent="0.2">
      <c r="A139" s="109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1:13" x14ac:dyDescent="0.2">
      <c r="A140" s="109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3" x14ac:dyDescent="0.2">
      <c r="A141" s="109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1:13" x14ac:dyDescent="0.2">
      <c r="A142" s="109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1:13" x14ac:dyDescent="0.2">
      <c r="A143" s="109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1:13" x14ac:dyDescent="0.2">
      <c r="A144" s="109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1:12" x14ac:dyDescent="0.2">
      <c r="A145" s="109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1:12" x14ac:dyDescent="0.2">
      <c r="A146" s="109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1:12" x14ac:dyDescent="0.2">
      <c r="A147" s="109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1:12" x14ac:dyDescent="0.2">
      <c r="A148" s="109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x14ac:dyDescent="0.2">
      <c r="A149" s="109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x14ac:dyDescent="0.2">
      <c r="A150" s="109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x14ac:dyDescent="0.2">
      <c r="A151" s="109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x14ac:dyDescent="0.2">
      <c r="A152" s="109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x14ac:dyDescent="0.2">
      <c r="A153" s="109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1:12" x14ac:dyDescent="0.2">
      <c r="A154" s="109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1:12" x14ac:dyDescent="0.2">
      <c r="A155" s="109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1:12" x14ac:dyDescent="0.2">
      <c r="A156" s="109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1:12" x14ac:dyDescent="0.2">
      <c r="A157" s="109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1:12" x14ac:dyDescent="0.2">
      <c r="A158" s="109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1:12" x14ac:dyDescent="0.2">
      <c r="A159" s="109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1:12" x14ac:dyDescent="0.2">
      <c r="A160" s="109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1:12" x14ac:dyDescent="0.2">
      <c r="A161" s="109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1:12" x14ac:dyDescent="0.2">
      <c r="A162" s="109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1:12" x14ac:dyDescent="0.2">
      <c r="A163" s="109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1:12" x14ac:dyDescent="0.2">
      <c r="A164" s="109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1:12" x14ac:dyDescent="0.2">
      <c r="A165" s="109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1:12" x14ac:dyDescent="0.2">
      <c r="A166" s="109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1:12" x14ac:dyDescent="0.2">
      <c r="A167" s="109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1:12" x14ac:dyDescent="0.2">
      <c r="A168" s="109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1:12" x14ac:dyDescent="0.2">
      <c r="A169" s="109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1:12" x14ac:dyDescent="0.2">
      <c r="A170" s="109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1:12" x14ac:dyDescent="0.2">
      <c r="A171" s="109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1:12" x14ac:dyDescent="0.2">
      <c r="A172" s="109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1:12" x14ac:dyDescent="0.2">
      <c r="A173" s="109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1:12" x14ac:dyDescent="0.2">
      <c r="A174" s="109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1:12" x14ac:dyDescent="0.2">
      <c r="A175" s="109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1:12" x14ac:dyDescent="0.2">
      <c r="A176" s="109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1:12" x14ac:dyDescent="0.2">
      <c r="A177" s="109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1:12" x14ac:dyDescent="0.2">
      <c r="A178" s="109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1:12" x14ac:dyDescent="0.2">
      <c r="A179" s="109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1:12" x14ac:dyDescent="0.2">
      <c r="A180" s="109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1:12" x14ac:dyDescent="0.2">
      <c r="A181" s="109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1:12" x14ac:dyDescent="0.2">
      <c r="A182" s="109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1:12" x14ac:dyDescent="0.2">
      <c r="A183" s="109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1:12" x14ac:dyDescent="0.2">
      <c r="A184" s="109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1:12" x14ac:dyDescent="0.2">
      <c r="A185" s="109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1:12" x14ac:dyDescent="0.2">
      <c r="A186" s="109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1:12" x14ac:dyDescent="0.2">
      <c r="A187" s="109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1:12" x14ac:dyDescent="0.2">
      <c r="A188" s="109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1:12" x14ac:dyDescent="0.2">
      <c r="A189" s="109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1:12" x14ac:dyDescent="0.2">
      <c r="A190" s="109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1:12" x14ac:dyDescent="0.2">
      <c r="A191" s="109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1:12" x14ac:dyDescent="0.2">
      <c r="A192" s="109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1:12" x14ac:dyDescent="0.2">
      <c r="A193" s="109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1:12" x14ac:dyDescent="0.2">
      <c r="A194" s="109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1:12" x14ac:dyDescent="0.2">
      <c r="A195" s="109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1:12" x14ac:dyDescent="0.2">
      <c r="A196" s="109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1:12" x14ac:dyDescent="0.2">
      <c r="A197" s="109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1:12" x14ac:dyDescent="0.2">
      <c r="A198" s="109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1:12" x14ac:dyDescent="0.2">
      <c r="A199" s="109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1:12" x14ac:dyDescent="0.2">
      <c r="A200" s="109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1:12" x14ac:dyDescent="0.2">
      <c r="A201" s="109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1:12" x14ac:dyDescent="0.2">
      <c r="A202" s="109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1:12" x14ac:dyDescent="0.2">
      <c r="A203" s="109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1:12" x14ac:dyDescent="0.2">
      <c r="A204" s="109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1:12" x14ac:dyDescent="0.2">
      <c r="A205" s="109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1:12" x14ac:dyDescent="0.2">
      <c r="A206" s="109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1:12" x14ac:dyDescent="0.2">
      <c r="A207" s="109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1:12" x14ac:dyDescent="0.2">
      <c r="A208" s="109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1:12" x14ac:dyDescent="0.2">
      <c r="A209" s="109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1:12" x14ac:dyDescent="0.2">
      <c r="A210" s="109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1:12" x14ac:dyDescent="0.2">
      <c r="A211" s="109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1:12" x14ac:dyDescent="0.2">
      <c r="A212" s="109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1:12" x14ac:dyDescent="0.2">
      <c r="A213" s="109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1:12" x14ac:dyDescent="0.2">
      <c r="A214" s="109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1:12" x14ac:dyDescent="0.2">
      <c r="A215" s="109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1:12" x14ac:dyDescent="0.2">
      <c r="A216" s="110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1:12" x14ac:dyDescent="0.2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1:12" x14ac:dyDescent="0.2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1:12" x14ac:dyDescent="0.2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1:12" x14ac:dyDescent="0.2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1:12" x14ac:dyDescent="0.2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1:12" x14ac:dyDescent="0.2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1:12" x14ac:dyDescent="0.2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1:12" x14ac:dyDescent="0.2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1:12" x14ac:dyDescent="0.2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1:12" x14ac:dyDescent="0.2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1:12" x14ac:dyDescent="0.2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1:12" x14ac:dyDescent="0.2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1:12" x14ac:dyDescent="0.2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1:12" x14ac:dyDescent="0.2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1:12" x14ac:dyDescent="0.2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1:12" x14ac:dyDescent="0.2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1:12" x14ac:dyDescent="0.2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1:12" x14ac:dyDescent="0.2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1:12" x14ac:dyDescent="0.2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1:12" x14ac:dyDescent="0.2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1:12" x14ac:dyDescent="0.2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1:12" x14ac:dyDescent="0.2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1:12" x14ac:dyDescent="0.2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1:12" x14ac:dyDescent="0.2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1:12" x14ac:dyDescent="0.2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1:12" x14ac:dyDescent="0.2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1:12" x14ac:dyDescent="0.2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1:12" x14ac:dyDescent="0.2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1:12" x14ac:dyDescent="0.2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1:12" x14ac:dyDescent="0.2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1:12" x14ac:dyDescent="0.2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1:12" x14ac:dyDescent="0.2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1:12" x14ac:dyDescent="0.2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1:12" x14ac:dyDescent="0.2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1:12" x14ac:dyDescent="0.2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1:12" x14ac:dyDescent="0.2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1:12" x14ac:dyDescent="0.2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1:12" x14ac:dyDescent="0.2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1:12" x14ac:dyDescent="0.2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1:12" x14ac:dyDescent="0.2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1:12" x14ac:dyDescent="0.2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1:12" x14ac:dyDescent="0.2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1:12" x14ac:dyDescent="0.2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1:12" x14ac:dyDescent="0.2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1:12" x14ac:dyDescent="0.2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1:12" x14ac:dyDescent="0.2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1:12" x14ac:dyDescent="0.2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1:12" x14ac:dyDescent="0.2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1:12" x14ac:dyDescent="0.2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1:12" x14ac:dyDescent="0.2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1:12" x14ac:dyDescent="0.2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1:12" x14ac:dyDescent="0.2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1:12" x14ac:dyDescent="0.2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1:12" x14ac:dyDescent="0.2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1:12" x14ac:dyDescent="0.2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1:12" x14ac:dyDescent="0.2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1:12" x14ac:dyDescent="0.2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1:12" x14ac:dyDescent="0.2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1:12" x14ac:dyDescent="0.2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1:12" x14ac:dyDescent="0.2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1:12" x14ac:dyDescent="0.2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1:12" x14ac:dyDescent="0.2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1:12" x14ac:dyDescent="0.2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1:12" x14ac:dyDescent="0.2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1:12" x14ac:dyDescent="0.2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1:12" x14ac:dyDescent="0.2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1:12" x14ac:dyDescent="0.2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1:12" x14ac:dyDescent="0.2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1:12" x14ac:dyDescent="0.2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1:12" x14ac:dyDescent="0.2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1:12" x14ac:dyDescent="0.2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1:12" x14ac:dyDescent="0.2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1:12" x14ac:dyDescent="0.2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1:12" x14ac:dyDescent="0.2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1:12" x14ac:dyDescent="0.2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1:12" x14ac:dyDescent="0.2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1:12" x14ac:dyDescent="0.2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1:12" x14ac:dyDescent="0.2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1:12" x14ac:dyDescent="0.2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1:12" x14ac:dyDescent="0.2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1:12" x14ac:dyDescent="0.2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1:12" x14ac:dyDescent="0.2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1:12" x14ac:dyDescent="0.2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1:12" x14ac:dyDescent="0.2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1:12" x14ac:dyDescent="0.2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1:12" x14ac:dyDescent="0.2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1:12" x14ac:dyDescent="0.2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1:12" x14ac:dyDescent="0.2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1:12" x14ac:dyDescent="0.2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1:12" x14ac:dyDescent="0.2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1:12" x14ac:dyDescent="0.2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1:12" x14ac:dyDescent="0.2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1:12" x14ac:dyDescent="0.2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1:12" x14ac:dyDescent="0.2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1:12" x14ac:dyDescent="0.2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1:12" x14ac:dyDescent="0.2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1:12" x14ac:dyDescent="0.2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1:12" x14ac:dyDescent="0.2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1:12" x14ac:dyDescent="0.2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1:12" x14ac:dyDescent="0.2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1:12" x14ac:dyDescent="0.2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1:12" x14ac:dyDescent="0.2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1:12" x14ac:dyDescent="0.2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1:12" x14ac:dyDescent="0.2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1:12" x14ac:dyDescent="0.2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1:12" x14ac:dyDescent="0.2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</sheetData>
  <autoFilter ref="A4:J18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/>
  <headerFooter alignWithMargins="0">
    <oddHeader>&amp;CКонтрагенти</oddHead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8" tint="0.59999389629810485"/>
  </sheetPr>
  <dimension ref="A1:M322"/>
  <sheetViews>
    <sheetView zoomScaleSheetLayoutView="100" workbookViewId="0">
      <selection activeCell="C20" sqref="C20:C25"/>
    </sheetView>
  </sheetViews>
  <sheetFormatPr defaultColWidth="9.140625" defaultRowHeight="12.75" x14ac:dyDescent="0.2"/>
  <cols>
    <col min="1" max="1" width="5" style="94" customWidth="1"/>
    <col min="2" max="2" width="24.42578125" style="94" customWidth="1"/>
    <col min="3" max="3" width="25.42578125" style="94" customWidth="1"/>
    <col min="4" max="4" width="15.140625" style="94" customWidth="1"/>
    <col min="5" max="5" width="18.28515625" style="94" customWidth="1"/>
    <col min="6" max="6" width="17.140625" style="94" customWidth="1"/>
    <col min="7" max="7" width="20" style="94" customWidth="1"/>
    <col min="8" max="8" width="24.7109375" style="94" customWidth="1"/>
    <col min="9" max="9" width="12.7109375" style="94" customWidth="1"/>
    <col min="10" max="10" width="10.42578125" style="94" customWidth="1"/>
    <col min="11" max="16384" width="9.140625" style="94"/>
  </cols>
  <sheetData>
    <row r="1" spans="1:13" ht="24" customHeight="1" thickBot="1" x14ac:dyDescent="0.25">
      <c r="A1" s="334" t="s">
        <v>36</v>
      </c>
      <c r="B1" s="335"/>
      <c r="C1" s="335"/>
      <c r="D1" s="335"/>
      <c r="E1" s="335"/>
      <c r="F1" s="335"/>
      <c r="G1" s="335"/>
      <c r="H1" s="335"/>
      <c r="I1" s="335"/>
      <c r="J1" s="336"/>
    </row>
    <row r="2" spans="1:13" x14ac:dyDescent="0.2">
      <c r="A2" s="95"/>
      <c r="B2" s="16"/>
      <c r="C2" s="95"/>
      <c r="D2" s="95"/>
      <c r="E2" s="95"/>
      <c r="F2" s="95"/>
      <c r="G2" s="95"/>
      <c r="H2" s="95"/>
      <c r="I2" s="95"/>
      <c r="J2" s="96"/>
      <c r="K2" s="96"/>
      <c r="L2" s="96"/>
      <c r="M2" s="96"/>
    </row>
    <row r="3" spans="1:13" x14ac:dyDescent="0.2">
      <c r="A3" s="95"/>
      <c r="B3" s="16"/>
      <c r="C3" s="95"/>
      <c r="D3" s="95"/>
      <c r="E3" s="95"/>
      <c r="F3" s="95"/>
      <c r="G3" s="95"/>
      <c r="H3" s="95"/>
      <c r="I3" s="95"/>
      <c r="J3" s="96"/>
      <c r="K3" s="96"/>
      <c r="L3" s="96"/>
      <c r="M3" s="96"/>
    </row>
    <row r="4" spans="1:13" ht="39.75" customHeight="1" x14ac:dyDescent="0.2">
      <c r="A4" s="337" t="s">
        <v>37</v>
      </c>
      <c r="B4" s="339" t="s">
        <v>38</v>
      </c>
      <c r="C4" s="337" t="s">
        <v>39</v>
      </c>
      <c r="D4" s="341" t="s">
        <v>40</v>
      </c>
      <c r="E4" s="342"/>
      <c r="F4" s="337" t="s">
        <v>41</v>
      </c>
      <c r="G4" s="337" t="s">
        <v>42</v>
      </c>
      <c r="H4" s="337" t="s">
        <v>43</v>
      </c>
      <c r="I4" s="343" t="s">
        <v>44</v>
      </c>
      <c r="J4" s="343"/>
      <c r="K4" s="96"/>
      <c r="L4" s="96"/>
    </row>
    <row r="5" spans="1:13" ht="24" customHeight="1" x14ac:dyDescent="0.2">
      <c r="A5" s="338"/>
      <c r="B5" s="340"/>
      <c r="C5" s="338"/>
      <c r="D5" s="97" t="s">
        <v>45</v>
      </c>
      <c r="E5" s="97" t="s">
        <v>46</v>
      </c>
      <c r="F5" s="338"/>
      <c r="G5" s="338"/>
      <c r="H5" s="338"/>
      <c r="I5" s="97" t="s">
        <v>45</v>
      </c>
      <c r="J5" s="97" t="s">
        <v>46</v>
      </c>
      <c r="K5" s="96"/>
      <c r="L5" s="96"/>
    </row>
    <row r="6" spans="1:13" s="113" customFormat="1" ht="11.25" customHeight="1" x14ac:dyDescent="0.2">
      <c r="A6" s="98">
        <v>1</v>
      </c>
      <c r="B6" s="98">
        <v>2</v>
      </c>
      <c r="C6" s="99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 t="s">
        <v>47</v>
      </c>
      <c r="J6" s="98" t="s">
        <v>74</v>
      </c>
      <c r="K6" s="112"/>
      <c r="L6" s="112"/>
    </row>
    <row r="7" spans="1:13" x14ac:dyDescent="0.2">
      <c r="A7" s="100"/>
      <c r="B7" s="101"/>
      <c r="C7" s="101"/>
      <c r="D7" s="102"/>
      <c r="E7" s="102"/>
      <c r="F7" s="102"/>
      <c r="G7" s="102"/>
      <c r="H7" s="102"/>
      <c r="I7" s="102">
        <f t="shared" ref="I7:I17" si="0">D7+G7-H7</f>
        <v>0</v>
      </c>
      <c r="J7" s="102">
        <f t="shared" ref="J7:J17" si="1">E7+F7-G7</f>
        <v>0</v>
      </c>
      <c r="K7" s="96"/>
      <c r="L7" s="96"/>
    </row>
    <row r="8" spans="1:13" x14ac:dyDescent="0.2">
      <c r="A8" s="100"/>
      <c r="B8" s="121"/>
      <c r="C8" s="121"/>
      <c r="D8" s="102"/>
      <c r="E8" s="102"/>
      <c r="F8" s="102"/>
      <c r="G8" s="102"/>
      <c r="H8" s="102"/>
      <c r="I8" s="102">
        <f t="shared" si="0"/>
        <v>0</v>
      </c>
      <c r="J8" s="102">
        <f t="shared" si="1"/>
        <v>0</v>
      </c>
      <c r="K8" s="96"/>
      <c r="L8" s="96"/>
    </row>
    <row r="9" spans="1:13" x14ac:dyDescent="0.2">
      <c r="A9" s="100"/>
      <c r="B9" s="121"/>
      <c r="C9" s="121"/>
      <c r="D9" s="102"/>
      <c r="E9" s="102"/>
      <c r="F9" s="102"/>
      <c r="G9" s="102"/>
      <c r="H9" s="102"/>
      <c r="I9" s="102">
        <f t="shared" si="0"/>
        <v>0</v>
      </c>
      <c r="J9" s="102">
        <f t="shared" si="1"/>
        <v>0</v>
      </c>
      <c r="K9" s="96"/>
      <c r="L9" s="96"/>
    </row>
    <row r="10" spans="1:13" x14ac:dyDescent="0.2">
      <c r="A10" s="100"/>
      <c r="B10" s="121"/>
      <c r="C10" s="121"/>
      <c r="D10" s="102"/>
      <c r="E10" s="102"/>
      <c r="F10" s="102"/>
      <c r="G10" s="102"/>
      <c r="H10" s="102"/>
      <c r="I10" s="102">
        <f t="shared" si="0"/>
        <v>0</v>
      </c>
      <c r="J10" s="102">
        <f t="shared" si="1"/>
        <v>0</v>
      </c>
      <c r="K10" s="96"/>
      <c r="L10" s="96"/>
    </row>
    <row r="11" spans="1:13" x14ac:dyDescent="0.2">
      <c r="A11" s="100"/>
      <c r="B11" s="101"/>
      <c r="C11" s="121"/>
      <c r="D11" s="102"/>
      <c r="E11" s="102"/>
      <c r="F11" s="102"/>
      <c r="G11" s="102"/>
      <c r="H11" s="102"/>
      <c r="I11" s="102">
        <f t="shared" si="0"/>
        <v>0</v>
      </c>
      <c r="J11" s="102">
        <f t="shared" si="1"/>
        <v>0</v>
      </c>
      <c r="K11" s="96"/>
      <c r="L11" s="96"/>
    </row>
    <row r="12" spans="1:13" x14ac:dyDescent="0.2">
      <c r="A12" s="100"/>
      <c r="B12" s="101"/>
      <c r="C12" s="101"/>
      <c r="D12" s="102"/>
      <c r="E12" s="102"/>
      <c r="F12" s="102"/>
      <c r="G12" s="102"/>
      <c r="H12" s="102"/>
      <c r="I12" s="102">
        <f t="shared" si="0"/>
        <v>0</v>
      </c>
      <c r="J12" s="102">
        <f t="shared" si="1"/>
        <v>0</v>
      </c>
      <c r="K12" s="96"/>
      <c r="L12" s="96"/>
    </row>
    <row r="13" spans="1:13" x14ac:dyDescent="0.2">
      <c r="A13" s="100"/>
      <c r="B13" s="101"/>
      <c r="C13" s="101"/>
      <c r="D13" s="102"/>
      <c r="E13" s="102"/>
      <c r="F13" s="102"/>
      <c r="G13" s="102"/>
      <c r="H13" s="102"/>
      <c r="I13" s="102">
        <f t="shared" si="0"/>
        <v>0</v>
      </c>
      <c r="J13" s="102">
        <f t="shared" si="1"/>
        <v>0</v>
      </c>
      <c r="K13" s="96"/>
      <c r="L13" s="96"/>
    </row>
    <row r="14" spans="1:13" x14ac:dyDescent="0.2">
      <c r="A14" s="100"/>
      <c r="B14" s="101"/>
      <c r="C14" s="101"/>
      <c r="D14" s="102"/>
      <c r="E14" s="102"/>
      <c r="F14" s="102"/>
      <c r="G14" s="102"/>
      <c r="H14" s="102"/>
      <c r="I14" s="102">
        <f t="shared" si="0"/>
        <v>0</v>
      </c>
      <c r="J14" s="102">
        <f t="shared" si="1"/>
        <v>0</v>
      </c>
      <c r="K14" s="96"/>
      <c r="L14" s="96"/>
    </row>
    <row r="15" spans="1:13" x14ac:dyDescent="0.2">
      <c r="A15" s="100"/>
      <c r="B15" s="101"/>
      <c r="C15" s="101"/>
      <c r="D15" s="102"/>
      <c r="E15" s="102"/>
      <c r="F15" s="102"/>
      <c r="G15" s="102"/>
      <c r="H15" s="102"/>
      <c r="I15" s="102">
        <f t="shared" si="0"/>
        <v>0</v>
      </c>
      <c r="J15" s="102">
        <f t="shared" si="1"/>
        <v>0</v>
      </c>
      <c r="K15" s="96"/>
      <c r="L15" s="96"/>
    </row>
    <row r="16" spans="1:13" x14ac:dyDescent="0.2">
      <c r="A16" s="100"/>
      <c r="B16" s="101"/>
      <c r="C16" s="101"/>
      <c r="D16" s="102"/>
      <c r="E16" s="102"/>
      <c r="F16" s="102"/>
      <c r="G16" s="102"/>
      <c r="H16" s="102"/>
      <c r="I16" s="102">
        <f t="shared" si="0"/>
        <v>0</v>
      </c>
      <c r="J16" s="102">
        <f t="shared" si="1"/>
        <v>0</v>
      </c>
      <c r="K16" s="96"/>
      <c r="L16" s="96"/>
    </row>
    <row r="17" spans="1:13" x14ac:dyDescent="0.2">
      <c r="A17" s="100"/>
      <c r="B17" s="100"/>
      <c r="C17" s="101"/>
      <c r="D17" s="102"/>
      <c r="E17" s="102"/>
      <c r="F17" s="102"/>
      <c r="G17" s="102"/>
      <c r="H17" s="102"/>
      <c r="I17" s="102">
        <f t="shared" si="0"/>
        <v>0</v>
      </c>
      <c r="J17" s="102">
        <f t="shared" si="1"/>
        <v>0</v>
      </c>
      <c r="K17" s="96"/>
      <c r="L17" s="96"/>
    </row>
    <row r="18" spans="1:13" s="107" customFormat="1" x14ac:dyDescent="0.2">
      <c r="A18" s="103"/>
      <c r="B18" s="104"/>
      <c r="C18" s="104"/>
      <c r="D18" s="105">
        <f t="shared" ref="D18:J18" si="2">SUM(D7:D17)</f>
        <v>0</v>
      </c>
      <c r="E18" s="105">
        <f t="shared" si="2"/>
        <v>0</v>
      </c>
      <c r="F18" s="105">
        <f t="shared" si="2"/>
        <v>0</v>
      </c>
      <c r="G18" s="105">
        <f t="shared" si="2"/>
        <v>0</v>
      </c>
      <c r="H18" s="105">
        <f t="shared" si="2"/>
        <v>0</v>
      </c>
      <c r="I18" s="105">
        <f t="shared" si="2"/>
        <v>0</v>
      </c>
      <c r="J18" s="105">
        <f t="shared" si="2"/>
        <v>0</v>
      </c>
      <c r="K18" s="106"/>
      <c r="L18" s="106"/>
    </row>
    <row r="19" spans="1:13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6"/>
      <c r="K19" s="96"/>
      <c r="L19" s="96"/>
    </row>
    <row r="20" spans="1:13" x14ac:dyDescent="0.2">
      <c r="A20" s="95"/>
      <c r="B20" s="59" t="s">
        <v>5</v>
      </c>
      <c r="C20" s="119"/>
      <c r="D20" s="95"/>
      <c r="E20" s="95"/>
      <c r="F20" s="95"/>
      <c r="G20" s="95"/>
      <c r="H20" s="95"/>
      <c r="I20" s="95"/>
      <c r="J20" s="96"/>
      <c r="K20" s="96"/>
      <c r="L20" s="96"/>
    </row>
    <row r="21" spans="1:13" x14ac:dyDescent="0.2">
      <c r="A21" s="95"/>
      <c r="B21" s="16"/>
      <c r="C21" s="95"/>
      <c r="D21" s="95"/>
      <c r="E21" s="95"/>
      <c r="F21" s="95"/>
      <c r="G21" s="95"/>
      <c r="H21" s="95"/>
      <c r="I21" s="95"/>
      <c r="J21" s="96"/>
      <c r="K21" s="96"/>
      <c r="L21" s="96"/>
    </row>
    <row r="22" spans="1:13" x14ac:dyDescent="0.2">
      <c r="A22" s="95"/>
      <c r="B22" s="16"/>
      <c r="C22" s="95"/>
      <c r="D22" s="95"/>
      <c r="E22" s="95"/>
      <c r="F22" s="95"/>
      <c r="G22" s="95"/>
      <c r="H22" s="95"/>
      <c r="I22" s="95"/>
      <c r="J22" s="96"/>
      <c r="K22" s="96"/>
      <c r="L22" s="96"/>
      <c r="M22" s="96"/>
    </row>
    <row r="23" spans="1:13" x14ac:dyDescent="0.2">
      <c r="A23" s="95"/>
      <c r="B23" s="59" t="s">
        <v>6</v>
      </c>
      <c r="C23" s="119"/>
      <c r="D23" s="95"/>
      <c r="E23" s="95"/>
      <c r="F23" s="95"/>
      <c r="G23" s="95"/>
      <c r="H23" s="95"/>
      <c r="I23" s="95"/>
      <c r="J23" s="96"/>
      <c r="K23" s="96"/>
      <c r="L23" s="96"/>
      <c r="M23" s="96"/>
    </row>
    <row r="24" spans="1:13" x14ac:dyDescent="0.2">
      <c r="A24" s="95"/>
      <c r="B24" s="43" t="s">
        <v>106</v>
      </c>
      <c r="C24" s="95"/>
      <c r="D24" s="95"/>
      <c r="E24" s="95"/>
      <c r="F24" s="95"/>
      <c r="G24" s="95"/>
      <c r="H24" s="95"/>
      <c r="I24" s="95"/>
      <c r="J24" s="96"/>
      <c r="K24" s="96"/>
      <c r="L24" s="96"/>
      <c r="M24" s="96"/>
    </row>
    <row r="25" spans="1:13" ht="12" customHeight="1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 x14ac:dyDescent="0.2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3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x14ac:dyDescent="0.2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x14ac:dyDescent="0.2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x14ac:dyDescent="0.2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3" x14ac:dyDescent="0.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3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x14ac:dyDescent="0.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1:13" x14ac:dyDescent="0.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x14ac:dyDescent="0.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x14ac:dyDescent="0.2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3" x14ac:dyDescent="0.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3" x14ac:dyDescent="0.2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x14ac:dyDescent="0.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3" x14ac:dyDescent="0.2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x14ac:dyDescent="0.2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x14ac:dyDescent="0.2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x14ac:dyDescent="0.2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1:13" x14ac:dyDescent="0.2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x14ac:dyDescent="0.2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x14ac:dyDescent="0.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 x14ac:dyDescent="0.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13" x14ac:dyDescent="0.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x14ac:dyDescent="0.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1:13" x14ac:dyDescent="0.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1:13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x14ac:dyDescent="0.2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1:13" x14ac:dyDescent="0.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1:13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3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1:13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1:13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1:13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1:13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1:13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1:13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3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1:13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x14ac:dyDescent="0.2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x14ac:dyDescent="0.2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x14ac:dyDescent="0.2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x14ac:dyDescent="0.2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x14ac:dyDescent="0.2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x14ac:dyDescent="0.2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x14ac:dyDescent="0.2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x14ac:dyDescent="0.2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x14ac:dyDescent="0.2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x14ac:dyDescent="0.2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x14ac:dyDescent="0.2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x14ac:dyDescent="0.2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x14ac:dyDescent="0.2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x14ac:dyDescent="0.2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x14ac:dyDescent="0.2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x14ac:dyDescent="0.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x14ac:dyDescent="0.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x14ac:dyDescent="0.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1:13" x14ac:dyDescent="0.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1:13" x14ac:dyDescent="0.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1:13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x14ac:dyDescent="0.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1:13" x14ac:dyDescent="0.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x14ac:dyDescent="0.2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x14ac:dyDescent="0.2">
      <c r="A116" s="108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1:13" x14ac:dyDescent="0.2">
      <c r="A117" s="109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1:13" x14ac:dyDescent="0.2">
      <c r="A118" s="109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1:13" x14ac:dyDescent="0.2">
      <c r="A119" s="109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3" x14ac:dyDescent="0.2">
      <c r="A120" s="109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1:13" x14ac:dyDescent="0.2">
      <c r="A121" s="109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1:13" x14ac:dyDescent="0.2">
      <c r="A122" s="109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1:13" x14ac:dyDescent="0.2">
      <c r="A123" s="109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1:13" x14ac:dyDescent="0.2">
      <c r="A124" s="109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1:13" x14ac:dyDescent="0.2">
      <c r="A125" s="109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1:13" x14ac:dyDescent="0.2">
      <c r="A126" s="109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x14ac:dyDescent="0.2">
      <c r="A127" s="109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x14ac:dyDescent="0.2">
      <c r="A128" s="109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1:13" x14ac:dyDescent="0.2">
      <c r="A129" s="109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3" x14ac:dyDescent="0.2">
      <c r="A130" s="109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1:13" x14ac:dyDescent="0.2">
      <c r="A131" s="109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1:13" x14ac:dyDescent="0.2">
      <c r="A132" s="109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1:13" x14ac:dyDescent="0.2">
      <c r="A133" s="109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1:13" x14ac:dyDescent="0.2">
      <c r="A134" s="109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1:13" x14ac:dyDescent="0.2">
      <c r="A135" s="109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1:13" x14ac:dyDescent="0.2">
      <c r="A136" s="109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1:13" x14ac:dyDescent="0.2">
      <c r="A137" s="109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1:13" x14ac:dyDescent="0.2">
      <c r="A138" s="109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1:13" x14ac:dyDescent="0.2">
      <c r="A139" s="109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1:13" x14ac:dyDescent="0.2">
      <c r="A140" s="109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3" x14ac:dyDescent="0.2">
      <c r="A141" s="109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1:13" x14ac:dyDescent="0.2">
      <c r="A142" s="109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1:13" x14ac:dyDescent="0.2">
      <c r="A143" s="109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1:13" x14ac:dyDescent="0.2">
      <c r="A144" s="109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1:12" x14ac:dyDescent="0.2">
      <c r="A145" s="109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1:12" x14ac:dyDescent="0.2">
      <c r="A146" s="109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1:12" x14ac:dyDescent="0.2">
      <c r="A147" s="109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1:12" x14ac:dyDescent="0.2">
      <c r="A148" s="109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x14ac:dyDescent="0.2">
      <c r="A149" s="109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x14ac:dyDescent="0.2">
      <c r="A150" s="109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x14ac:dyDescent="0.2">
      <c r="A151" s="109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x14ac:dyDescent="0.2">
      <c r="A152" s="109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x14ac:dyDescent="0.2">
      <c r="A153" s="109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1:12" x14ac:dyDescent="0.2">
      <c r="A154" s="109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1:12" x14ac:dyDescent="0.2">
      <c r="A155" s="109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1:12" x14ac:dyDescent="0.2">
      <c r="A156" s="109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1:12" x14ac:dyDescent="0.2">
      <c r="A157" s="109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1:12" x14ac:dyDescent="0.2">
      <c r="A158" s="109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1:12" x14ac:dyDescent="0.2">
      <c r="A159" s="109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1:12" x14ac:dyDescent="0.2">
      <c r="A160" s="109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1:12" x14ac:dyDescent="0.2">
      <c r="A161" s="109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1:12" x14ac:dyDescent="0.2">
      <c r="A162" s="109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1:12" x14ac:dyDescent="0.2">
      <c r="A163" s="109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1:12" x14ac:dyDescent="0.2">
      <c r="A164" s="109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1:12" x14ac:dyDescent="0.2">
      <c r="A165" s="109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1:12" x14ac:dyDescent="0.2">
      <c r="A166" s="109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1:12" x14ac:dyDescent="0.2">
      <c r="A167" s="109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1:12" x14ac:dyDescent="0.2">
      <c r="A168" s="109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1:12" x14ac:dyDescent="0.2">
      <c r="A169" s="109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1:12" x14ac:dyDescent="0.2">
      <c r="A170" s="109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1:12" x14ac:dyDescent="0.2">
      <c r="A171" s="109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1:12" x14ac:dyDescent="0.2">
      <c r="A172" s="109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1:12" x14ac:dyDescent="0.2">
      <c r="A173" s="109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1:12" x14ac:dyDescent="0.2">
      <c r="A174" s="109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1:12" x14ac:dyDescent="0.2">
      <c r="A175" s="109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1:12" x14ac:dyDescent="0.2">
      <c r="A176" s="109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1:12" x14ac:dyDescent="0.2">
      <c r="A177" s="109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1:12" x14ac:dyDescent="0.2">
      <c r="A178" s="109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1:12" x14ac:dyDescent="0.2">
      <c r="A179" s="109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1:12" x14ac:dyDescent="0.2">
      <c r="A180" s="109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1:12" x14ac:dyDescent="0.2">
      <c r="A181" s="109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1:12" x14ac:dyDescent="0.2">
      <c r="A182" s="109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1:12" x14ac:dyDescent="0.2">
      <c r="A183" s="109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1:12" x14ac:dyDescent="0.2">
      <c r="A184" s="109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1:12" x14ac:dyDescent="0.2">
      <c r="A185" s="109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1:12" x14ac:dyDescent="0.2">
      <c r="A186" s="109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1:12" x14ac:dyDescent="0.2">
      <c r="A187" s="109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1:12" x14ac:dyDescent="0.2">
      <c r="A188" s="109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1:12" x14ac:dyDescent="0.2">
      <c r="A189" s="109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1:12" x14ac:dyDescent="0.2">
      <c r="A190" s="109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1:12" x14ac:dyDescent="0.2">
      <c r="A191" s="109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1:12" x14ac:dyDescent="0.2">
      <c r="A192" s="109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1:12" x14ac:dyDescent="0.2">
      <c r="A193" s="109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1:12" x14ac:dyDescent="0.2">
      <c r="A194" s="109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1:12" x14ac:dyDescent="0.2">
      <c r="A195" s="109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1:12" x14ac:dyDescent="0.2">
      <c r="A196" s="109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1:12" x14ac:dyDescent="0.2">
      <c r="A197" s="109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1:12" x14ac:dyDescent="0.2">
      <c r="A198" s="109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1:12" x14ac:dyDescent="0.2">
      <c r="A199" s="109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1:12" x14ac:dyDescent="0.2">
      <c r="A200" s="109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1:12" x14ac:dyDescent="0.2">
      <c r="A201" s="109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1:12" x14ac:dyDescent="0.2">
      <c r="A202" s="109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1:12" x14ac:dyDescent="0.2">
      <c r="A203" s="109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1:12" x14ac:dyDescent="0.2">
      <c r="A204" s="109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1:12" x14ac:dyDescent="0.2">
      <c r="A205" s="109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1:12" x14ac:dyDescent="0.2">
      <c r="A206" s="109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1:12" x14ac:dyDescent="0.2">
      <c r="A207" s="109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1:12" x14ac:dyDescent="0.2">
      <c r="A208" s="109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1:12" x14ac:dyDescent="0.2">
      <c r="A209" s="109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1:12" x14ac:dyDescent="0.2">
      <c r="A210" s="109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1:12" x14ac:dyDescent="0.2">
      <c r="A211" s="109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1:12" x14ac:dyDescent="0.2">
      <c r="A212" s="109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1:12" x14ac:dyDescent="0.2">
      <c r="A213" s="109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1:12" x14ac:dyDescent="0.2">
      <c r="A214" s="109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1:12" x14ac:dyDescent="0.2">
      <c r="A215" s="109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1:12" x14ac:dyDescent="0.2">
      <c r="A216" s="110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1:12" x14ac:dyDescent="0.2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1:12" x14ac:dyDescent="0.2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1:12" x14ac:dyDescent="0.2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1:12" x14ac:dyDescent="0.2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1:12" x14ac:dyDescent="0.2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1:12" x14ac:dyDescent="0.2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1:12" x14ac:dyDescent="0.2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1:12" x14ac:dyDescent="0.2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1:12" x14ac:dyDescent="0.2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1:12" x14ac:dyDescent="0.2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1:12" x14ac:dyDescent="0.2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1:12" x14ac:dyDescent="0.2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1:12" x14ac:dyDescent="0.2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1:12" x14ac:dyDescent="0.2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1:12" x14ac:dyDescent="0.2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1:12" x14ac:dyDescent="0.2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1:12" x14ac:dyDescent="0.2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1:12" x14ac:dyDescent="0.2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1:12" x14ac:dyDescent="0.2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1:12" x14ac:dyDescent="0.2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1:12" x14ac:dyDescent="0.2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1:12" x14ac:dyDescent="0.2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1:12" x14ac:dyDescent="0.2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1:12" x14ac:dyDescent="0.2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1:12" x14ac:dyDescent="0.2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1:12" x14ac:dyDescent="0.2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1:12" x14ac:dyDescent="0.2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1:12" x14ac:dyDescent="0.2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1:12" x14ac:dyDescent="0.2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1:12" x14ac:dyDescent="0.2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1:12" x14ac:dyDescent="0.2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1:12" x14ac:dyDescent="0.2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1:12" x14ac:dyDescent="0.2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1:12" x14ac:dyDescent="0.2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1:12" x14ac:dyDescent="0.2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1:12" x14ac:dyDescent="0.2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1:12" x14ac:dyDescent="0.2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1:12" x14ac:dyDescent="0.2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1:12" x14ac:dyDescent="0.2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1:12" x14ac:dyDescent="0.2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1:12" x14ac:dyDescent="0.2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1:12" x14ac:dyDescent="0.2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1:12" x14ac:dyDescent="0.2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1:12" x14ac:dyDescent="0.2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1:12" x14ac:dyDescent="0.2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1:12" x14ac:dyDescent="0.2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1:12" x14ac:dyDescent="0.2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1:12" x14ac:dyDescent="0.2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1:12" x14ac:dyDescent="0.2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1:12" x14ac:dyDescent="0.2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1:12" x14ac:dyDescent="0.2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1:12" x14ac:dyDescent="0.2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1:12" x14ac:dyDescent="0.2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1:12" x14ac:dyDescent="0.2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1:12" x14ac:dyDescent="0.2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1:12" x14ac:dyDescent="0.2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1:12" x14ac:dyDescent="0.2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1:12" x14ac:dyDescent="0.2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1:12" x14ac:dyDescent="0.2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1:12" x14ac:dyDescent="0.2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1:12" x14ac:dyDescent="0.2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1:12" x14ac:dyDescent="0.2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1:12" x14ac:dyDescent="0.2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1:12" x14ac:dyDescent="0.2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1:12" x14ac:dyDescent="0.2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1:12" x14ac:dyDescent="0.2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1:12" x14ac:dyDescent="0.2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1:12" x14ac:dyDescent="0.2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1:12" x14ac:dyDescent="0.2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1:12" x14ac:dyDescent="0.2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1:12" x14ac:dyDescent="0.2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1:12" x14ac:dyDescent="0.2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1:12" x14ac:dyDescent="0.2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1:12" x14ac:dyDescent="0.2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1:12" x14ac:dyDescent="0.2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1:12" x14ac:dyDescent="0.2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1:12" x14ac:dyDescent="0.2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1:12" x14ac:dyDescent="0.2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1:12" x14ac:dyDescent="0.2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1:12" x14ac:dyDescent="0.2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1:12" x14ac:dyDescent="0.2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1:12" x14ac:dyDescent="0.2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1:12" x14ac:dyDescent="0.2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1:12" x14ac:dyDescent="0.2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1:12" x14ac:dyDescent="0.2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1:12" x14ac:dyDescent="0.2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1:12" x14ac:dyDescent="0.2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1:12" x14ac:dyDescent="0.2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1:12" x14ac:dyDescent="0.2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1:12" x14ac:dyDescent="0.2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1:12" x14ac:dyDescent="0.2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1:12" x14ac:dyDescent="0.2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1:12" x14ac:dyDescent="0.2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1:12" x14ac:dyDescent="0.2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1:12" x14ac:dyDescent="0.2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1:12" x14ac:dyDescent="0.2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1:12" x14ac:dyDescent="0.2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1:12" x14ac:dyDescent="0.2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1:12" x14ac:dyDescent="0.2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1:12" x14ac:dyDescent="0.2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1:12" x14ac:dyDescent="0.2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1:12" x14ac:dyDescent="0.2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1:12" x14ac:dyDescent="0.2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1:12" x14ac:dyDescent="0.2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1:12" x14ac:dyDescent="0.2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1:12" x14ac:dyDescent="0.2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</sheetData>
  <autoFilter ref="A4:J18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/>
  <headerFooter alignWithMargins="0">
    <oddHeader>&amp;CКонтрагенти</oddHead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8" tint="0.59999389629810485"/>
  </sheetPr>
  <dimension ref="A1:M322"/>
  <sheetViews>
    <sheetView zoomScaleSheetLayoutView="100" workbookViewId="0">
      <selection activeCell="F26" sqref="F26"/>
    </sheetView>
  </sheetViews>
  <sheetFormatPr defaultColWidth="9.140625" defaultRowHeight="12.75" x14ac:dyDescent="0.2"/>
  <cols>
    <col min="1" max="1" width="5" style="94" customWidth="1"/>
    <col min="2" max="2" width="24.42578125" style="94" customWidth="1"/>
    <col min="3" max="3" width="25.42578125" style="94" customWidth="1"/>
    <col min="4" max="4" width="15.140625" style="94" customWidth="1"/>
    <col min="5" max="5" width="18.28515625" style="94" customWidth="1"/>
    <col min="6" max="6" width="17.140625" style="94" customWidth="1"/>
    <col min="7" max="7" width="20" style="94" customWidth="1"/>
    <col min="8" max="8" width="24.7109375" style="94" customWidth="1"/>
    <col min="9" max="9" width="12.7109375" style="94" customWidth="1"/>
    <col min="10" max="10" width="10.42578125" style="94" customWidth="1"/>
    <col min="11" max="16384" width="9.140625" style="94"/>
  </cols>
  <sheetData>
    <row r="1" spans="1:13" ht="24" customHeight="1" thickBot="1" x14ac:dyDescent="0.25">
      <c r="A1" s="334" t="s">
        <v>36</v>
      </c>
      <c r="B1" s="335"/>
      <c r="C1" s="335"/>
      <c r="D1" s="335"/>
      <c r="E1" s="335"/>
      <c r="F1" s="335"/>
      <c r="G1" s="335"/>
      <c r="H1" s="335"/>
      <c r="I1" s="335"/>
      <c r="J1" s="336"/>
    </row>
    <row r="2" spans="1:13" x14ac:dyDescent="0.2">
      <c r="A2" s="95"/>
      <c r="B2" s="16"/>
      <c r="C2" s="95"/>
      <c r="D2" s="95"/>
      <c r="E2" s="95"/>
      <c r="F2" s="95"/>
      <c r="G2" s="95"/>
      <c r="H2" s="95"/>
      <c r="I2" s="95"/>
      <c r="J2" s="96"/>
      <c r="K2" s="96"/>
      <c r="L2" s="96"/>
      <c r="M2" s="96"/>
    </row>
    <row r="3" spans="1:13" x14ac:dyDescent="0.2">
      <c r="A3" s="95"/>
      <c r="B3" s="16"/>
      <c r="C3" s="95"/>
      <c r="D3" s="95"/>
      <c r="E3" s="95"/>
      <c r="F3" s="95"/>
      <c r="G3" s="95"/>
      <c r="H3" s="95"/>
      <c r="I3" s="95"/>
      <c r="J3" s="96"/>
      <c r="K3" s="96"/>
      <c r="L3" s="96"/>
      <c r="M3" s="96"/>
    </row>
    <row r="4" spans="1:13" ht="39.75" customHeight="1" x14ac:dyDescent="0.2">
      <c r="A4" s="337" t="s">
        <v>37</v>
      </c>
      <c r="B4" s="339" t="s">
        <v>38</v>
      </c>
      <c r="C4" s="337" t="s">
        <v>39</v>
      </c>
      <c r="D4" s="341" t="s">
        <v>40</v>
      </c>
      <c r="E4" s="342"/>
      <c r="F4" s="337" t="s">
        <v>41</v>
      </c>
      <c r="G4" s="337" t="s">
        <v>42</v>
      </c>
      <c r="H4" s="337" t="s">
        <v>43</v>
      </c>
      <c r="I4" s="343" t="s">
        <v>44</v>
      </c>
      <c r="J4" s="343"/>
      <c r="K4" s="96"/>
      <c r="L4" s="96"/>
    </row>
    <row r="5" spans="1:13" ht="24" customHeight="1" x14ac:dyDescent="0.2">
      <c r="A5" s="338"/>
      <c r="B5" s="340"/>
      <c r="C5" s="338"/>
      <c r="D5" s="97" t="s">
        <v>45</v>
      </c>
      <c r="E5" s="97" t="s">
        <v>46</v>
      </c>
      <c r="F5" s="338"/>
      <c r="G5" s="338"/>
      <c r="H5" s="338"/>
      <c r="I5" s="97" t="s">
        <v>45</v>
      </c>
      <c r="J5" s="97" t="s">
        <v>46</v>
      </c>
      <c r="K5" s="96"/>
      <c r="L5" s="96"/>
    </row>
    <row r="6" spans="1:13" s="113" customFormat="1" ht="11.25" customHeight="1" x14ac:dyDescent="0.2">
      <c r="A6" s="98">
        <v>1</v>
      </c>
      <c r="B6" s="98">
        <v>2</v>
      </c>
      <c r="C6" s="99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 t="s">
        <v>47</v>
      </c>
      <c r="J6" s="98" t="s">
        <v>74</v>
      </c>
      <c r="K6" s="112"/>
      <c r="L6" s="112"/>
    </row>
    <row r="7" spans="1:13" x14ac:dyDescent="0.2">
      <c r="A7" s="100"/>
      <c r="B7" s="101"/>
      <c r="C7" s="101"/>
      <c r="D7" s="102"/>
      <c r="E7" s="102"/>
      <c r="F7" s="102"/>
      <c r="G7" s="102"/>
      <c r="H7" s="102"/>
      <c r="I7" s="102">
        <f t="shared" ref="I7:I17" si="0">D7+G7-H7</f>
        <v>0</v>
      </c>
      <c r="J7" s="102">
        <f t="shared" ref="J7:J17" si="1">E7+F7-G7</f>
        <v>0</v>
      </c>
      <c r="K7" s="96"/>
      <c r="L7" s="96"/>
    </row>
    <row r="8" spans="1:13" x14ac:dyDescent="0.2">
      <c r="A8" s="100"/>
      <c r="B8" s="121"/>
      <c r="C8" s="121"/>
      <c r="D8" s="102"/>
      <c r="E8" s="102"/>
      <c r="F8" s="102"/>
      <c r="G8" s="102"/>
      <c r="H8" s="102"/>
      <c r="I8" s="102">
        <f t="shared" si="0"/>
        <v>0</v>
      </c>
      <c r="J8" s="102">
        <f t="shared" si="1"/>
        <v>0</v>
      </c>
      <c r="K8" s="96"/>
      <c r="L8" s="96"/>
    </row>
    <row r="9" spans="1:13" x14ac:dyDescent="0.2">
      <c r="A9" s="100"/>
      <c r="B9" s="121"/>
      <c r="C9" s="121"/>
      <c r="D9" s="102"/>
      <c r="E9" s="102"/>
      <c r="F9" s="102"/>
      <c r="G9" s="102"/>
      <c r="H9" s="102"/>
      <c r="I9" s="102">
        <f t="shared" si="0"/>
        <v>0</v>
      </c>
      <c r="J9" s="102">
        <f t="shared" si="1"/>
        <v>0</v>
      </c>
      <c r="K9" s="96"/>
      <c r="L9" s="96"/>
    </row>
    <row r="10" spans="1:13" x14ac:dyDescent="0.2">
      <c r="A10" s="100"/>
      <c r="B10" s="121"/>
      <c r="C10" s="121"/>
      <c r="D10" s="102"/>
      <c r="E10" s="102"/>
      <c r="F10" s="102"/>
      <c r="G10" s="102"/>
      <c r="H10" s="102"/>
      <c r="I10" s="102">
        <f t="shared" si="0"/>
        <v>0</v>
      </c>
      <c r="J10" s="102">
        <f t="shared" si="1"/>
        <v>0</v>
      </c>
      <c r="K10" s="96"/>
      <c r="L10" s="96"/>
    </row>
    <row r="11" spans="1:13" x14ac:dyDescent="0.2">
      <c r="A11" s="100"/>
      <c r="B11" s="101"/>
      <c r="C11" s="121"/>
      <c r="D11" s="102"/>
      <c r="E11" s="102"/>
      <c r="F11" s="102"/>
      <c r="G11" s="102"/>
      <c r="H11" s="102"/>
      <c r="I11" s="102">
        <f t="shared" si="0"/>
        <v>0</v>
      </c>
      <c r="J11" s="102">
        <f t="shared" si="1"/>
        <v>0</v>
      </c>
      <c r="K11" s="96"/>
      <c r="L11" s="96"/>
    </row>
    <row r="12" spans="1:13" x14ac:dyDescent="0.2">
      <c r="A12" s="100"/>
      <c r="B12" s="101"/>
      <c r="C12" s="101"/>
      <c r="D12" s="102"/>
      <c r="E12" s="102"/>
      <c r="F12" s="102"/>
      <c r="G12" s="102"/>
      <c r="H12" s="102"/>
      <c r="I12" s="102">
        <f t="shared" si="0"/>
        <v>0</v>
      </c>
      <c r="J12" s="102">
        <f t="shared" si="1"/>
        <v>0</v>
      </c>
      <c r="K12" s="96"/>
      <c r="L12" s="96"/>
    </row>
    <row r="13" spans="1:13" x14ac:dyDescent="0.2">
      <c r="A13" s="100"/>
      <c r="B13" s="101"/>
      <c r="C13" s="101"/>
      <c r="D13" s="102"/>
      <c r="E13" s="102"/>
      <c r="F13" s="102"/>
      <c r="G13" s="102"/>
      <c r="H13" s="102"/>
      <c r="I13" s="102">
        <f t="shared" si="0"/>
        <v>0</v>
      </c>
      <c r="J13" s="102">
        <f t="shared" si="1"/>
        <v>0</v>
      </c>
      <c r="K13" s="96"/>
      <c r="L13" s="96"/>
    </row>
    <row r="14" spans="1:13" x14ac:dyDescent="0.2">
      <c r="A14" s="100"/>
      <c r="B14" s="101"/>
      <c r="C14" s="101"/>
      <c r="D14" s="102"/>
      <c r="E14" s="102"/>
      <c r="F14" s="102"/>
      <c r="G14" s="102"/>
      <c r="H14" s="102"/>
      <c r="I14" s="102">
        <f t="shared" si="0"/>
        <v>0</v>
      </c>
      <c r="J14" s="102">
        <f t="shared" si="1"/>
        <v>0</v>
      </c>
      <c r="K14" s="96"/>
      <c r="L14" s="96"/>
    </row>
    <row r="15" spans="1:13" x14ac:dyDescent="0.2">
      <c r="A15" s="100"/>
      <c r="B15" s="101"/>
      <c r="C15" s="101"/>
      <c r="D15" s="102"/>
      <c r="E15" s="102"/>
      <c r="F15" s="102"/>
      <c r="G15" s="102"/>
      <c r="H15" s="102"/>
      <c r="I15" s="102">
        <f t="shared" si="0"/>
        <v>0</v>
      </c>
      <c r="J15" s="102">
        <f t="shared" si="1"/>
        <v>0</v>
      </c>
      <c r="K15" s="96"/>
      <c r="L15" s="96"/>
    </row>
    <row r="16" spans="1:13" x14ac:dyDescent="0.2">
      <c r="A16" s="100"/>
      <c r="B16" s="101"/>
      <c r="C16" s="101"/>
      <c r="D16" s="102"/>
      <c r="E16" s="102"/>
      <c r="F16" s="102"/>
      <c r="G16" s="102"/>
      <c r="H16" s="102"/>
      <c r="I16" s="102">
        <f t="shared" si="0"/>
        <v>0</v>
      </c>
      <c r="J16" s="102">
        <f t="shared" si="1"/>
        <v>0</v>
      </c>
      <c r="K16" s="96"/>
      <c r="L16" s="96"/>
    </row>
    <row r="17" spans="1:13" x14ac:dyDescent="0.2">
      <c r="A17" s="100"/>
      <c r="B17" s="100"/>
      <c r="C17" s="101"/>
      <c r="D17" s="102"/>
      <c r="E17" s="102"/>
      <c r="F17" s="102"/>
      <c r="G17" s="102"/>
      <c r="H17" s="102"/>
      <c r="I17" s="102">
        <f t="shared" si="0"/>
        <v>0</v>
      </c>
      <c r="J17" s="102">
        <f t="shared" si="1"/>
        <v>0</v>
      </c>
      <c r="K17" s="96"/>
      <c r="L17" s="96"/>
    </row>
    <row r="18" spans="1:13" s="107" customFormat="1" x14ac:dyDescent="0.2">
      <c r="A18" s="103"/>
      <c r="B18" s="104"/>
      <c r="C18" s="104"/>
      <c r="D18" s="105">
        <f t="shared" ref="D18:J18" si="2">SUM(D7:D17)</f>
        <v>0</v>
      </c>
      <c r="E18" s="105">
        <f t="shared" si="2"/>
        <v>0</v>
      </c>
      <c r="F18" s="105">
        <f t="shared" si="2"/>
        <v>0</v>
      </c>
      <c r="G18" s="105">
        <f t="shared" si="2"/>
        <v>0</v>
      </c>
      <c r="H18" s="105">
        <f t="shared" si="2"/>
        <v>0</v>
      </c>
      <c r="I18" s="105">
        <f t="shared" si="2"/>
        <v>0</v>
      </c>
      <c r="J18" s="105">
        <f t="shared" si="2"/>
        <v>0</v>
      </c>
      <c r="K18" s="106"/>
      <c r="L18" s="106"/>
    </row>
    <row r="19" spans="1:13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6"/>
      <c r="K19" s="96"/>
      <c r="L19" s="96"/>
    </row>
    <row r="20" spans="1:13" x14ac:dyDescent="0.2">
      <c r="A20" s="95"/>
      <c r="B20" s="59" t="s">
        <v>5</v>
      </c>
      <c r="C20" s="119"/>
      <c r="D20" s="95"/>
      <c r="E20" s="95"/>
      <c r="F20" s="95"/>
      <c r="G20" s="95"/>
      <c r="H20" s="95"/>
      <c r="I20" s="95"/>
      <c r="J20" s="96"/>
      <c r="K20" s="96"/>
      <c r="L20" s="96"/>
    </row>
    <row r="21" spans="1:13" x14ac:dyDescent="0.2">
      <c r="A21" s="95"/>
      <c r="B21" s="16"/>
      <c r="C21" s="95"/>
      <c r="D21" s="95"/>
      <c r="E21" s="95"/>
      <c r="F21" s="95"/>
      <c r="G21" s="95"/>
      <c r="H21" s="95"/>
      <c r="I21" s="95"/>
      <c r="J21" s="96"/>
      <c r="K21" s="96"/>
      <c r="L21" s="96"/>
    </row>
    <row r="22" spans="1:13" x14ac:dyDescent="0.2">
      <c r="A22" s="95"/>
      <c r="B22" s="16"/>
      <c r="C22" s="95"/>
      <c r="D22" s="95"/>
      <c r="E22" s="95"/>
      <c r="F22" s="95"/>
      <c r="G22" s="95"/>
      <c r="H22" s="95"/>
      <c r="I22" s="95"/>
      <c r="J22" s="96"/>
      <c r="K22" s="96"/>
      <c r="L22" s="96"/>
      <c r="M22" s="96"/>
    </row>
    <row r="23" spans="1:13" x14ac:dyDescent="0.2">
      <c r="A23" s="95"/>
      <c r="B23" s="59" t="s">
        <v>6</v>
      </c>
      <c r="C23" s="119"/>
      <c r="D23" s="95"/>
      <c r="E23" s="95"/>
      <c r="F23" s="95"/>
      <c r="G23" s="95"/>
      <c r="H23" s="95"/>
      <c r="I23" s="95"/>
      <c r="J23" s="96"/>
      <c r="K23" s="96"/>
      <c r="L23" s="96"/>
      <c r="M23" s="96"/>
    </row>
    <row r="24" spans="1:13" x14ac:dyDescent="0.2">
      <c r="A24" s="95"/>
      <c r="B24" s="43" t="s">
        <v>106</v>
      </c>
      <c r="C24" s="95"/>
      <c r="D24" s="95"/>
      <c r="E24" s="95"/>
      <c r="F24" s="95"/>
      <c r="G24" s="95"/>
      <c r="H24" s="95"/>
      <c r="I24" s="95"/>
      <c r="J24" s="96"/>
      <c r="K24" s="96"/>
      <c r="L24" s="96"/>
      <c r="M24" s="96"/>
    </row>
    <row r="25" spans="1:13" ht="12" customHeight="1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 x14ac:dyDescent="0.2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3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x14ac:dyDescent="0.2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x14ac:dyDescent="0.2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x14ac:dyDescent="0.2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3" x14ac:dyDescent="0.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3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x14ac:dyDescent="0.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1:13" x14ac:dyDescent="0.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x14ac:dyDescent="0.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x14ac:dyDescent="0.2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3" x14ac:dyDescent="0.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3" x14ac:dyDescent="0.2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x14ac:dyDescent="0.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3" x14ac:dyDescent="0.2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x14ac:dyDescent="0.2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x14ac:dyDescent="0.2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x14ac:dyDescent="0.2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1:13" x14ac:dyDescent="0.2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x14ac:dyDescent="0.2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x14ac:dyDescent="0.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 x14ac:dyDescent="0.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13" x14ac:dyDescent="0.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x14ac:dyDescent="0.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1:13" x14ac:dyDescent="0.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1:13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x14ac:dyDescent="0.2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1:13" x14ac:dyDescent="0.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1:13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3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1:13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1:13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1:13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1:13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1:13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1:13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3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1:13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x14ac:dyDescent="0.2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x14ac:dyDescent="0.2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x14ac:dyDescent="0.2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x14ac:dyDescent="0.2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x14ac:dyDescent="0.2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x14ac:dyDescent="0.2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x14ac:dyDescent="0.2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x14ac:dyDescent="0.2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x14ac:dyDescent="0.2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x14ac:dyDescent="0.2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x14ac:dyDescent="0.2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x14ac:dyDescent="0.2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x14ac:dyDescent="0.2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x14ac:dyDescent="0.2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x14ac:dyDescent="0.2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x14ac:dyDescent="0.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x14ac:dyDescent="0.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x14ac:dyDescent="0.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1:13" x14ac:dyDescent="0.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1:13" x14ac:dyDescent="0.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1:13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x14ac:dyDescent="0.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1:13" x14ac:dyDescent="0.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x14ac:dyDescent="0.2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x14ac:dyDescent="0.2">
      <c r="A116" s="108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1:13" x14ac:dyDescent="0.2">
      <c r="A117" s="109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1:13" x14ac:dyDescent="0.2">
      <c r="A118" s="109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1:13" x14ac:dyDescent="0.2">
      <c r="A119" s="109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3" x14ac:dyDescent="0.2">
      <c r="A120" s="109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1:13" x14ac:dyDescent="0.2">
      <c r="A121" s="109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1:13" x14ac:dyDescent="0.2">
      <c r="A122" s="109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1:13" x14ac:dyDescent="0.2">
      <c r="A123" s="109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1:13" x14ac:dyDescent="0.2">
      <c r="A124" s="109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1:13" x14ac:dyDescent="0.2">
      <c r="A125" s="109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1:13" x14ac:dyDescent="0.2">
      <c r="A126" s="109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x14ac:dyDescent="0.2">
      <c r="A127" s="109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x14ac:dyDescent="0.2">
      <c r="A128" s="109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1:13" x14ac:dyDescent="0.2">
      <c r="A129" s="109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3" x14ac:dyDescent="0.2">
      <c r="A130" s="109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1:13" x14ac:dyDescent="0.2">
      <c r="A131" s="109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1:13" x14ac:dyDescent="0.2">
      <c r="A132" s="109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1:13" x14ac:dyDescent="0.2">
      <c r="A133" s="109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1:13" x14ac:dyDescent="0.2">
      <c r="A134" s="109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1:13" x14ac:dyDescent="0.2">
      <c r="A135" s="109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1:13" x14ac:dyDescent="0.2">
      <c r="A136" s="109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1:13" x14ac:dyDescent="0.2">
      <c r="A137" s="109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1:13" x14ac:dyDescent="0.2">
      <c r="A138" s="109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1:13" x14ac:dyDescent="0.2">
      <c r="A139" s="109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1:13" x14ac:dyDescent="0.2">
      <c r="A140" s="109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3" x14ac:dyDescent="0.2">
      <c r="A141" s="109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1:13" x14ac:dyDescent="0.2">
      <c r="A142" s="109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1:13" x14ac:dyDescent="0.2">
      <c r="A143" s="109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1:13" x14ac:dyDescent="0.2">
      <c r="A144" s="109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1:12" x14ac:dyDescent="0.2">
      <c r="A145" s="109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1:12" x14ac:dyDescent="0.2">
      <c r="A146" s="109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1:12" x14ac:dyDescent="0.2">
      <c r="A147" s="109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1:12" x14ac:dyDescent="0.2">
      <c r="A148" s="109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x14ac:dyDescent="0.2">
      <c r="A149" s="109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x14ac:dyDescent="0.2">
      <c r="A150" s="109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x14ac:dyDescent="0.2">
      <c r="A151" s="109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x14ac:dyDescent="0.2">
      <c r="A152" s="109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x14ac:dyDescent="0.2">
      <c r="A153" s="109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1:12" x14ac:dyDescent="0.2">
      <c r="A154" s="109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1:12" x14ac:dyDescent="0.2">
      <c r="A155" s="109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1:12" x14ac:dyDescent="0.2">
      <c r="A156" s="109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1:12" x14ac:dyDescent="0.2">
      <c r="A157" s="109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1:12" x14ac:dyDescent="0.2">
      <c r="A158" s="109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1:12" x14ac:dyDescent="0.2">
      <c r="A159" s="109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1:12" x14ac:dyDescent="0.2">
      <c r="A160" s="109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1:12" x14ac:dyDescent="0.2">
      <c r="A161" s="109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1:12" x14ac:dyDescent="0.2">
      <c r="A162" s="109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1:12" x14ac:dyDescent="0.2">
      <c r="A163" s="109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1:12" x14ac:dyDescent="0.2">
      <c r="A164" s="109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1:12" x14ac:dyDescent="0.2">
      <c r="A165" s="109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1:12" x14ac:dyDescent="0.2">
      <c r="A166" s="109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1:12" x14ac:dyDescent="0.2">
      <c r="A167" s="109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1:12" x14ac:dyDescent="0.2">
      <c r="A168" s="109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1:12" x14ac:dyDescent="0.2">
      <c r="A169" s="109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1:12" x14ac:dyDescent="0.2">
      <c r="A170" s="109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1:12" x14ac:dyDescent="0.2">
      <c r="A171" s="109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1:12" x14ac:dyDescent="0.2">
      <c r="A172" s="109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1:12" x14ac:dyDescent="0.2">
      <c r="A173" s="109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1:12" x14ac:dyDescent="0.2">
      <c r="A174" s="109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1:12" x14ac:dyDescent="0.2">
      <c r="A175" s="109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1:12" x14ac:dyDescent="0.2">
      <c r="A176" s="109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1:12" x14ac:dyDescent="0.2">
      <c r="A177" s="109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1:12" x14ac:dyDescent="0.2">
      <c r="A178" s="109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1:12" x14ac:dyDescent="0.2">
      <c r="A179" s="109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1:12" x14ac:dyDescent="0.2">
      <c r="A180" s="109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1:12" x14ac:dyDescent="0.2">
      <c r="A181" s="109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1:12" x14ac:dyDescent="0.2">
      <c r="A182" s="109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1:12" x14ac:dyDescent="0.2">
      <c r="A183" s="109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1:12" x14ac:dyDescent="0.2">
      <c r="A184" s="109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1:12" x14ac:dyDescent="0.2">
      <c r="A185" s="109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1:12" x14ac:dyDescent="0.2">
      <c r="A186" s="109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1:12" x14ac:dyDescent="0.2">
      <c r="A187" s="109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1:12" x14ac:dyDescent="0.2">
      <c r="A188" s="109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1:12" x14ac:dyDescent="0.2">
      <c r="A189" s="109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1:12" x14ac:dyDescent="0.2">
      <c r="A190" s="109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1:12" x14ac:dyDescent="0.2">
      <c r="A191" s="109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1:12" x14ac:dyDescent="0.2">
      <c r="A192" s="109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1:12" x14ac:dyDescent="0.2">
      <c r="A193" s="109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1:12" x14ac:dyDescent="0.2">
      <c r="A194" s="109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1:12" x14ac:dyDescent="0.2">
      <c r="A195" s="109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1:12" x14ac:dyDescent="0.2">
      <c r="A196" s="109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1:12" x14ac:dyDescent="0.2">
      <c r="A197" s="109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1:12" x14ac:dyDescent="0.2">
      <c r="A198" s="109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1:12" x14ac:dyDescent="0.2">
      <c r="A199" s="109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1:12" x14ac:dyDescent="0.2">
      <c r="A200" s="109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1:12" x14ac:dyDescent="0.2">
      <c r="A201" s="109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1:12" x14ac:dyDescent="0.2">
      <c r="A202" s="109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1:12" x14ac:dyDescent="0.2">
      <c r="A203" s="109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1:12" x14ac:dyDescent="0.2">
      <c r="A204" s="109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1:12" x14ac:dyDescent="0.2">
      <c r="A205" s="109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1:12" x14ac:dyDescent="0.2">
      <c r="A206" s="109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1:12" x14ac:dyDescent="0.2">
      <c r="A207" s="109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1:12" x14ac:dyDescent="0.2">
      <c r="A208" s="109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1:12" x14ac:dyDescent="0.2">
      <c r="A209" s="109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1:12" x14ac:dyDescent="0.2">
      <c r="A210" s="109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1:12" x14ac:dyDescent="0.2">
      <c r="A211" s="109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1:12" x14ac:dyDescent="0.2">
      <c r="A212" s="109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1:12" x14ac:dyDescent="0.2">
      <c r="A213" s="109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1:12" x14ac:dyDescent="0.2">
      <c r="A214" s="109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1:12" x14ac:dyDescent="0.2">
      <c r="A215" s="109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1:12" x14ac:dyDescent="0.2">
      <c r="A216" s="110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1:12" x14ac:dyDescent="0.2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1:12" x14ac:dyDescent="0.2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1:12" x14ac:dyDescent="0.2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1:12" x14ac:dyDescent="0.2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1:12" x14ac:dyDescent="0.2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1:12" x14ac:dyDescent="0.2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1:12" x14ac:dyDescent="0.2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1:12" x14ac:dyDescent="0.2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1:12" x14ac:dyDescent="0.2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1:12" x14ac:dyDescent="0.2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1:12" x14ac:dyDescent="0.2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1:12" x14ac:dyDescent="0.2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1:12" x14ac:dyDescent="0.2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1:12" x14ac:dyDescent="0.2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1:12" x14ac:dyDescent="0.2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1:12" x14ac:dyDescent="0.2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1:12" x14ac:dyDescent="0.2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1:12" x14ac:dyDescent="0.2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1:12" x14ac:dyDescent="0.2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1:12" x14ac:dyDescent="0.2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1:12" x14ac:dyDescent="0.2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1:12" x14ac:dyDescent="0.2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1:12" x14ac:dyDescent="0.2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1:12" x14ac:dyDescent="0.2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1:12" x14ac:dyDescent="0.2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1:12" x14ac:dyDescent="0.2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1:12" x14ac:dyDescent="0.2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1:12" x14ac:dyDescent="0.2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1:12" x14ac:dyDescent="0.2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1:12" x14ac:dyDescent="0.2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1:12" x14ac:dyDescent="0.2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1:12" x14ac:dyDescent="0.2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1:12" x14ac:dyDescent="0.2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1:12" x14ac:dyDescent="0.2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1:12" x14ac:dyDescent="0.2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1:12" x14ac:dyDescent="0.2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1:12" x14ac:dyDescent="0.2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1:12" x14ac:dyDescent="0.2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1:12" x14ac:dyDescent="0.2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1:12" x14ac:dyDescent="0.2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1:12" x14ac:dyDescent="0.2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1:12" x14ac:dyDescent="0.2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1:12" x14ac:dyDescent="0.2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1:12" x14ac:dyDescent="0.2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1:12" x14ac:dyDescent="0.2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1:12" x14ac:dyDescent="0.2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1:12" x14ac:dyDescent="0.2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1:12" x14ac:dyDescent="0.2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1:12" x14ac:dyDescent="0.2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1:12" x14ac:dyDescent="0.2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1:12" x14ac:dyDescent="0.2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1:12" x14ac:dyDescent="0.2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1:12" x14ac:dyDescent="0.2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1:12" x14ac:dyDescent="0.2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1:12" x14ac:dyDescent="0.2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1:12" x14ac:dyDescent="0.2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1:12" x14ac:dyDescent="0.2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1:12" x14ac:dyDescent="0.2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1:12" x14ac:dyDescent="0.2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1:12" x14ac:dyDescent="0.2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1:12" x14ac:dyDescent="0.2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1:12" x14ac:dyDescent="0.2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1:12" x14ac:dyDescent="0.2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1:12" x14ac:dyDescent="0.2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1:12" x14ac:dyDescent="0.2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1:12" x14ac:dyDescent="0.2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1:12" x14ac:dyDescent="0.2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1:12" x14ac:dyDescent="0.2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1:12" x14ac:dyDescent="0.2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1:12" x14ac:dyDescent="0.2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1:12" x14ac:dyDescent="0.2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1:12" x14ac:dyDescent="0.2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1:12" x14ac:dyDescent="0.2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1:12" x14ac:dyDescent="0.2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1:12" x14ac:dyDescent="0.2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1:12" x14ac:dyDescent="0.2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1:12" x14ac:dyDescent="0.2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1:12" x14ac:dyDescent="0.2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1:12" x14ac:dyDescent="0.2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1:12" x14ac:dyDescent="0.2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1:12" x14ac:dyDescent="0.2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1:12" x14ac:dyDescent="0.2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1:12" x14ac:dyDescent="0.2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1:12" x14ac:dyDescent="0.2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1:12" x14ac:dyDescent="0.2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1:12" x14ac:dyDescent="0.2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1:12" x14ac:dyDescent="0.2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1:12" x14ac:dyDescent="0.2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1:12" x14ac:dyDescent="0.2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1:12" x14ac:dyDescent="0.2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1:12" x14ac:dyDescent="0.2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1:12" x14ac:dyDescent="0.2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1:12" x14ac:dyDescent="0.2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1:12" x14ac:dyDescent="0.2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1:12" x14ac:dyDescent="0.2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1:12" x14ac:dyDescent="0.2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1:12" x14ac:dyDescent="0.2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1:12" x14ac:dyDescent="0.2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1:12" x14ac:dyDescent="0.2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1:12" x14ac:dyDescent="0.2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1:12" x14ac:dyDescent="0.2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1:12" x14ac:dyDescent="0.2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1:12" x14ac:dyDescent="0.2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1:12" x14ac:dyDescent="0.2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1:12" x14ac:dyDescent="0.2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1:12" x14ac:dyDescent="0.2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</sheetData>
  <autoFilter ref="A4:J18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/>
  <headerFooter alignWithMargins="0">
    <oddHeader>&amp;CКонтрагенти</oddHead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8" tint="0.59999389629810485"/>
  </sheetPr>
  <dimension ref="A1:M322"/>
  <sheetViews>
    <sheetView zoomScaleSheetLayoutView="100" workbookViewId="0">
      <selection activeCell="E12" sqref="E12"/>
    </sheetView>
  </sheetViews>
  <sheetFormatPr defaultColWidth="9.140625" defaultRowHeight="12.75" x14ac:dyDescent="0.2"/>
  <cols>
    <col min="1" max="1" width="5" style="94" customWidth="1"/>
    <col min="2" max="2" width="24.42578125" style="94" customWidth="1"/>
    <col min="3" max="3" width="25.42578125" style="94" customWidth="1"/>
    <col min="4" max="4" width="15.140625" style="94" customWidth="1"/>
    <col min="5" max="5" width="18.28515625" style="94" customWidth="1"/>
    <col min="6" max="6" width="17.140625" style="94" customWidth="1"/>
    <col min="7" max="7" width="20" style="94" customWidth="1"/>
    <col min="8" max="8" width="24.7109375" style="94" customWidth="1"/>
    <col min="9" max="9" width="12.7109375" style="94" customWidth="1"/>
    <col min="10" max="10" width="10.42578125" style="94" customWidth="1"/>
    <col min="11" max="16384" width="9.140625" style="94"/>
  </cols>
  <sheetData>
    <row r="1" spans="1:13" ht="24" customHeight="1" thickBot="1" x14ac:dyDescent="0.25">
      <c r="A1" s="334" t="s">
        <v>36</v>
      </c>
      <c r="B1" s="335"/>
      <c r="C1" s="335"/>
      <c r="D1" s="335"/>
      <c r="E1" s="335"/>
      <c r="F1" s="335"/>
      <c r="G1" s="335"/>
      <c r="H1" s="335"/>
      <c r="I1" s="335"/>
      <c r="J1" s="336"/>
    </row>
    <row r="2" spans="1:13" x14ac:dyDescent="0.2">
      <c r="A2" s="95"/>
      <c r="B2" s="16"/>
      <c r="C2" s="95"/>
      <c r="D2" s="95"/>
      <c r="E2" s="95"/>
      <c r="F2" s="95"/>
      <c r="G2" s="95"/>
      <c r="H2" s="95"/>
      <c r="I2" s="95"/>
      <c r="J2" s="96"/>
      <c r="K2" s="96"/>
      <c r="L2" s="96"/>
      <c r="M2" s="96"/>
    </row>
    <row r="3" spans="1:13" x14ac:dyDescent="0.2">
      <c r="A3" s="95"/>
      <c r="B3" s="16"/>
      <c r="C3" s="95"/>
      <c r="D3" s="95"/>
      <c r="E3" s="95"/>
      <c r="F3" s="95"/>
      <c r="G3" s="95"/>
      <c r="H3" s="95"/>
      <c r="I3" s="95"/>
      <c r="J3" s="96"/>
      <c r="K3" s="96"/>
      <c r="L3" s="96"/>
      <c r="M3" s="96"/>
    </row>
    <row r="4" spans="1:13" ht="39.75" customHeight="1" x14ac:dyDescent="0.2">
      <c r="A4" s="337" t="s">
        <v>37</v>
      </c>
      <c r="B4" s="339" t="s">
        <v>38</v>
      </c>
      <c r="C4" s="337" t="s">
        <v>39</v>
      </c>
      <c r="D4" s="341" t="s">
        <v>40</v>
      </c>
      <c r="E4" s="342"/>
      <c r="F4" s="337" t="s">
        <v>41</v>
      </c>
      <c r="G4" s="337" t="s">
        <v>42</v>
      </c>
      <c r="H4" s="337" t="s">
        <v>43</v>
      </c>
      <c r="I4" s="343" t="s">
        <v>44</v>
      </c>
      <c r="J4" s="343"/>
      <c r="K4" s="96"/>
      <c r="L4" s="96"/>
    </row>
    <row r="5" spans="1:13" ht="24" customHeight="1" x14ac:dyDescent="0.2">
      <c r="A5" s="338"/>
      <c r="B5" s="340"/>
      <c r="C5" s="338"/>
      <c r="D5" s="97" t="s">
        <v>45</v>
      </c>
      <c r="E5" s="97" t="s">
        <v>46</v>
      </c>
      <c r="F5" s="338"/>
      <c r="G5" s="338"/>
      <c r="H5" s="338"/>
      <c r="I5" s="97" t="s">
        <v>45</v>
      </c>
      <c r="J5" s="97" t="s">
        <v>46</v>
      </c>
      <c r="K5" s="96"/>
      <c r="L5" s="96"/>
    </row>
    <row r="6" spans="1:13" s="113" customFormat="1" ht="11.25" customHeight="1" x14ac:dyDescent="0.2">
      <c r="A6" s="98">
        <v>1</v>
      </c>
      <c r="B6" s="98">
        <v>2</v>
      </c>
      <c r="C6" s="99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 t="s">
        <v>47</v>
      </c>
      <c r="J6" s="98" t="s">
        <v>74</v>
      </c>
      <c r="K6" s="112"/>
      <c r="L6" s="112"/>
    </row>
    <row r="7" spans="1:13" x14ac:dyDescent="0.2">
      <c r="A7" s="100"/>
      <c r="B7" s="101"/>
      <c r="C7" s="101"/>
      <c r="D7" s="102"/>
      <c r="E7" s="102"/>
      <c r="F7" s="102"/>
      <c r="G7" s="102"/>
      <c r="H7" s="102"/>
      <c r="I7" s="102">
        <f t="shared" ref="I7:I17" si="0">D7+G7-H7</f>
        <v>0</v>
      </c>
      <c r="J7" s="102">
        <f t="shared" ref="J7:J17" si="1">E7+F7-G7</f>
        <v>0</v>
      </c>
      <c r="K7" s="96"/>
      <c r="L7" s="96"/>
    </row>
    <row r="8" spans="1:13" x14ac:dyDescent="0.2">
      <c r="A8" s="100"/>
      <c r="B8" s="121"/>
      <c r="C8" s="121"/>
      <c r="D8" s="102"/>
      <c r="E8" s="102"/>
      <c r="F8" s="102"/>
      <c r="G8" s="102"/>
      <c r="H8" s="102"/>
      <c r="I8" s="102">
        <f t="shared" si="0"/>
        <v>0</v>
      </c>
      <c r="J8" s="102">
        <f t="shared" si="1"/>
        <v>0</v>
      </c>
      <c r="K8" s="96"/>
      <c r="L8" s="96"/>
    </row>
    <row r="9" spans="1:13" x14ac:dyDescent="0.2">
      <c r="A9" s="100"/>
      <c r="B9" s="121"/>
      <c r="C9" s="121"/>
      <c r="D9" s="102"/>
      <c r="E9" s="102"/>
      <c r="F9" s="102"/>
      <c r="G9" s="102"/>
      <c r="H9" s="102"/>
      <c r="I9" s="102">
        <f t="shared" si="0"/>
        <v>0</v>
      </c>
      <c r="J9" s="102">
        <f t="shared" si="1"/>
        <v>0</v>
      </c>
      <c r="K9" s="96"/>
      <c r="L9" s="96"/>
    </row>
    <row r="10" spans="1:13" x14ac:dyDescent="0.2">
      <c r="A10" s="100"/>
      <c r="B10" s="121"/>
      <c r="C10" s="121"/>
      <c r="D10" s="102"/>
      <c r="E10" s="102"/>
      <c r="F10" s="102"/>
      <c r="G10" s="102"/>
      <c r="H10" s="102"/>
      <c r="I10" s="102">
        <f t="shared" si="0"/>
        <v>0</v>
      </c>
      <c r="J10" s="102">
        <f t="shared" si="1"/>
        <v>0</v>
      </c>
      <c r="K10" s="96"/>
      <c r="L10" s="96"/>
    </row>
    <row r="11" spans="1:13" x14ac:dyDescent="0.2">
      <c r="A11" s="100"/>
      <c r="B11" s="101"/>
      <c r="C11" s="121"/>
      <c r="D11" s="102"/>
      <c r="E11" s="102"/>
      <c r="F11" s="102"/>
      <c r="G11" s="102"/>
      <c r="H11" s="102"/>
      <c r="I11" s="102">
        <f t="shared" si="0"/>
        <v>0</v>
      </c>
      <c r="J11" s="102">
        <f t="shared" si="1"/>
        <v>0</v>
      </c>
      <c r="K11" s="96"/>
      <c r="L11" s="96"/>
    </row>
    <row r="12" spans="1:13" x14ac:dyDescent="0.2">
      <c r="A12" s="100"/>
      <c r="B12" s="101"/>
      <c r="C12" s="101"/>
      <c r="D12" s="102"/>
      <c r="E12" s="102"/>
      <c r="F12" s="102"/>
      <c r="G12" s="102"/>
      <c r="H12" s="102"/>
      <c r="I12" s="102">
        <f t="shared" si="0"/>
        <v>0</v>
      </c>
      <c r="J12" s="102">
        <f t="shared" si="1"/>
        <v>0</v>
      </c>
      <c r="K12" s="96"/>
      <c r="L12" s="96"/>
    </row>
    <row r="13" spans="1:13" x14ac:dyDescent="0.2">
      <c r="A13" s="100"/>
      <c r="B13" s="101"/>
      <c r="C13" s="101"/>
      <c r="D13" s="102"/>
      <c r="E13" s="102"/>
      <c r="F13" s="102"/>
      <c r="G13" s="102"/>
      <c r="H13" s="102"/>
      <c r="I13" s="102">
        <f t="shared" si="0"/>
        <v>0</v>
      </c>
      <c r="J13" s="102">
        <f t="shared" si="1"/>
        <v>0</v>
      </c>
      <c r="K13" s="96"/>
      <c r="L13" s="96"/>
    </row>
    <row r="14" spans="1:13" x14ac:dyDescent="0.2">
      <c r="A14" s="100"/>
      <c r="B14" s="101"/>
      <c r="C14" s="101"/>
      <c r="D14" s="102"/>
      <c r="E14" s="102"/>
      <c r="F14" s="102"/>
      <c r="G14" s="102"/>
      <c r="H14" s="102"/>
      <c r="I14" s="102">
        <f t="shared" si="0"/>
        <v>0</v>
      </c>
      <c r="J14" s="102">
        <f t="shared" si="1"/>
        <v>0</v>
      </c>
      <c r="K14" s="96"/>
      <c r="L14" s="96"/>
    </row>
    <row r="15" spans="1:13" x14ac:dyDescent="0.2">
      <c r="A15" s="100"/>
      <c r="B15" s="101"/>
      <c r="C15" s="101"/>
      <c r="D15" s="102"/>
      <c r="E15" s="102"/>
      <c r="F15" s="102"/>
      <c r="G15" s="102"/>
      <c r="H15" s="102"/>
      <c r="I15" s="102">
        <f t="shared" si="0"/>
        <v>0</v>
      </c>
      <c r="J15" s="102">
        <f t="shared" si="1"/>
        <v>0</v>
      </c>
      <c r="K15" s="96"/>
      <c r="L15" s="96"/>
    </row>
    <row r="16" spans="1:13" x14ac:dyDescent="0.2">
      <c r="A16" s="100"/>
      <c r="B16" s="101"/>
      <c r="C16" s="101"/>
      <c r="D16" s="102"/>
      <c r="E16" s="102"/>
      <c r="F16" s="102"/>
      <c r="G16" s="102"/>
      <c r="H16" s="102"/>
      <c r="I16" s="102">
        <f t="shared" si="0"/>
        <v>0</v>
      </c>
      <c r="J16" s="102">
        <f t="shared" si="1"/>
        <v>0</v>
      </c>
      <c r="K16" s="96"/>
      <c r="L16" s="96"/>
    </row>
    <row r="17" spans="1:13" x14ac:dyDescent="0.2">
      <c r="A17" s="100"/>
      <c r="B17" s="100"/>
      <c r="C17" s="101"/>
      <c r="D17" s="102"/>
      <c r="E17" s="102"/>
      <c r="F17" s="102"/>
      <c r="G17" s="102"/>
      <c r="H17" s="102"/>
      <c r="I17" s="102">
        <f t="shared" si="0"/>
        <v>0</v>
      </c>
      <c r="J17" s="102">
        <f t="shared" si="1"/>
        <v>0</v>
      </c>
      <c r="K17" s="96"/>
      <c r="L17" s="96"/>
    </row>
    <row r="18" spans="1:13" s="107" customFormat="1" x14ac:dyDescent="0.2">
      <c r="A18" s="103"/>
      <c r="B18" s="104"/>
      <c r="C18" s="104"/>
      <c r="D18" s="105">
        <f t="shared" ref="D18:J18" si="2">SUM(D7:D17)</f>
        <v>0</v>
      </c>
      <c r="E18" s="105">
        <f t="shared" si="2"/>
        <v>0</v>
      </c>
      <c r="F18" s="105">
        <f t="shared" si="2"/>
        <v>0</v>
      </c>
      <c r="G18" s="105">
        <f t="shared" si="2"/>
        <v>0</v>
      </c>
      <c r="H18" s="105">
        <f t="shared" si="2"/>
        <v>0</v>
      </c>
      <c r="I18" s="105">
        <f t="shared" si="2"/>
        <v>0</v>
      </c>
      <c r="J18" s="105">
        <f t="shared" si="2"/>
        <v>0</v>
      </c>
      <c r="K18" s="106"/>
      <c r="L18" s="106"/>
    </row>
    <row r="19" spans="1:13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6"/>
      <c r="K19" s="96"/>
      <c r="L19" s="96"/>
    </row>
    <row r="20" spans="1:13" x14ac:dyDescent="0.2">
      <c r="A20" s="95"/>
      <c r="B20" s="59" t="s">
        <v>5</v>
      </c>
      <c r="C20" s="119"/>
      <c r="D20" s="95"/>
      <c r="E20" s="95"/>
      <c r="F20" s="95"/>
      <c r="G20" s="95"/>
      <c r="H20" s="95"/>
      <c r="I20" s="95"/>
      <c r="J20" s="96"/>
      <c r="K20" s="96"/>
      <c r="L20" s="96"/>
    </row>
    <row r="21" spans="1:13" x14ac:dyDescent="0.2">
      <c r="A21" s="95"/>
      <c r="B21" s="16"/>
      <c r="C21" s="95"/>
      <c r="D21" s="95"/>
      <c r="E21" s="95"/>
      <c r="F21" s="95"/>
      <c r="G21" s="95"/>
      <c r="H21" s="95"/>
      <c r="I21" s="95"/>
      <c r="J21" s="96"/>
      <c r="K21" s="96"/>
      <c r="L21" s="96"/>
    </row>
    <row r="22" spans="1:13" x14ac:dyDescent="0.2">
      <c r="A22" s="95"/>
      <c r="B22" s="16"/>
      <c r="C22" s="95"/>
      <c r="D22" s="95"/>
      <c r="E22" s="95"/>
      <c r="F22" s="95"/>
      <c r="G22" s="95"/>
      <c r="H22" s="95"/>
      <c r="I22" s="95"/>
      <c r="J22" s="96"/>
      <c r="K22" s="96"/>
      <c r="L22" s="96"/>
      <c r="M22" s="96"/>
    </row>
    <row r="23" spans="1:13" x14ac:dyDescent="0.2">
      <c r="A23" s="95"/>
      <c r="B23" s="59" t="s">
        <v>6</v>
      </c>
      <c r="C23" s="119"/>
      <c r="D23" s="95"/>
      <c r="E23" s="95"/>
      <c r="F23" s="95"/>
      <c r="G23" s="95"/>
      <c r="H23" s="95"/>
      <c r="I23" s="95"/>
      <c r="J23" s="96"/>
      <c r="K23" s="96"/>
      <c r="L23" s="96"/>
      <c r="M23" s="96"/>
    </row>
    <row r="24" spans="1:13" x14ac:dyDescent="0.2">
      <c r="A24" s="95"/>
      <c r="B24" s="43" t="s">
        <v>106</v>
      </c>
      <c r="C24" s="95"/>
      <c r="D24" s="95"/>
      <c r="E24" s="95"/>
      <c r="F24" s="95"/>
      <c r="G24" s="95"/>
      <c r="H24" s="95"/>
      <c r="I24" s="95"/>
      <c r="J24" s="96"/>
      <c r="K24" s="96"/>
      <c r="L24" s="96"/>
      <c r="M24" s="96"/>
    </row>
    <row r="25" spans="1:13" ht="12" customHeight="1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 x14ac:dyDescent="0.2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3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x14ac:dyDescent="0.2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x14ac:dyDescent="0.2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x14ac:dyDescent="0.2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3" x14ac:dyDescent="0.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3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x14ac:dyDescent="0.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1:13" x14ac:dyDescent="0.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x14ac:dyDescent="0.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x14ac:dyDescent="0.2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3" x14ac:dyDescent="0.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3" x14ac:dyDescent="0.2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x14ac:dyDescent="0.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3" x14ac:dyDescent="0.2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x14ac:dyDescent="0.2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x14ac:dyDescent="0.2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x14ac:dyDescent="0.2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1:13" x14ac:dyDescent="0.2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x14ac:dyDescent="0.2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x14ac:dyDescent="0.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 x14ac:dyDescent="0.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13" x14ac:dyDescent="0.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x14ac:dyDescent="0.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1:13" x14ac:dyDescent="0.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1:13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x14ac:dyDescent="0.2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1:13" x14ac:dyDescent="0.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1:13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3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1:13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1:13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1:13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1:13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1:13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1:13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3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1:13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x14ac:dyDescent="0.2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x14ac:dyDescent="0.2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x14ac:dyDescent="0.2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x14ac:dyDescent="0.2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x14ac:dyDescent="0.2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x14ac:dyDescent="0.2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x14ac:dyDescent="0.2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x14ac:dyDescent="0.2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x14ac:dyDescent="0.2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x14ac:dyDescent="0.2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x14ac:dyDescent="0.2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x14ac:dyDescent="0.2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x14ac:dyDescent="0.2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x14ac:dyDescent="0.2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x14ac:dyDescent="0.2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x14ac:dyDescent="0.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x14ac:dyDescent="0.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x14ac:dyDescent="0.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1:13" x14ac:dyDescent="0.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1:13" x14ac:dyDescent="0.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1:13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x14ac:dyDescent="0.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1:13" x14ac:dyDescent="0.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x14ac:dyDescent="0.2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x14ac:dyDescent="0.2">
      <c r="A116" s="108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1:13" x14ac:dyDescent="0.2">
      <c r="A117" s="109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1:13" x14ac:dyDescent="0.2">
      <c r="A118" s="109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1:13" x14ac:dyDescent="0.2">
      <c r="A119" s="109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3" x14ac:dyDescent="0.2">
      <c r="A120" s="109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1:13" x14ac:dyDescent="0.2">
      <c r="A121" s="109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1:13" x14ac:dyDescent="0.2">
      <c r="A122" s="109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1:13" x14ac:dyDescent="0.2">
      <c r="A123" s="109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1:13" x14ac:dyDescent="0.2">
      <c r="A124" s="109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1:13" x14ac:dyDescent="0.2">
      <c r="A125" s="109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1:13" x14ac:dyDescent="0.2">
      <c r="A126" s="109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x14ac:dyDescent="0.2">
      <c r="A127" s="109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x14ac:dyDescent="0.2">
      <c r="A128" s="109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1:13" x14ac:dyDescent="0.2">
      <c r="A129" s="109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3" x14ac:dyDescent="0.2">
      <c r="A130" s="109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1:13" x14ac:dyDescent="0.2">
      <c r="A131" s="109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1:13" x14ac:dyDescent="0.2">
      <c r="A132" s="109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1:13" x14ac:dyDescent="0.2">
      <c r="A133" s="109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1:13" x14ac:dyDescent="0.2">
      <c r="A134" s="109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1:13" x14ac:dyDescent="0.2">
      <c r="A135" s="109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1:13" x14ac:dyDescent="0.2">
      <c r="A136" s="109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1:13" x14ac:dyDescent="0.2">
      <c r="A137" s="109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1:13" x14ac:dyDescent="0.2">
      <c r="A138" s="109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1:13" x14ac:dyDescent="0.2">
      <c r="A139" s="109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1:13" x14ac:dyDescent="0.2">
      <c r="A140" s="109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3" x14ac:dyDescent="0.2">
      <c r="A141" s="109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1:13" x14ac:dyDescent="0.2">
      <c r="A142" s="109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1:13" x14ac:dyDescent="0.2">
      <c r="A143" s="109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1:13" x14ac:dyDescent="0.2">
      <c r="A144" s="109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1:12" x14ac:dyDescent="0.2">
      <c r="A145" s="109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1:12" x14ac:dyDescent="0.2">
      <c r="A146" s="109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1:12" x14ac:dyDescent="0.2">
      <c r="A147" s="109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1:12" x14ac:dyDescent="0.2">
      <c r="A148" s="109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x14ac:dyDescent="0.2">
      <c r="A149" s="109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x14ac:dyDescent="0.2">
      <c r="A150" s="109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x14ac:dyDescent="0.2">
      <c r="A151" s="109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x14ac:dyDescent="0.2">
      <c r="A152" s="109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x14ac:dyDescent="0.2">
      <c r="A153" s="109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1:12" x14ac:dyDescent="0.2">
      <c r="A154" s="109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1:12" x14ac:dyDescent="0.2">
      <c r="A155" s="109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1:12" x14ac:dyDescent="0.2">
      <c r="A156" s="109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1:12" x14ac:dyDescent="0.2">
      <c r="A157" s="109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1:12" x14ac:dyDescent="0.2">
      <c r="A158" s="109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1:12" x14ac:dyDescent="0.2">
      <c r="A159" s="109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1:12" x14ac:dyDescent="0.2">
      <c r="A160" s="109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1:12" x14ac:dyDescent="0.2">
      <c r="A161" s="109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1:12" x14ac:dyDescent="0.2">
      <c r="A162" s="109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1:12" x14ac:dyDescent="0.2">
      <c r="A163" s="109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1:12" x14ac:dyDescent="0.2">
      <c r="A164" s="109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1:12" x14ac:dyDescent="0.2">
      <c r="A165" s="109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1:12" x14ac:dyDescent="0.2">
      <c r="A166" s="109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1:12" x14ac:dyDescent="0.2">
      <c r="A167" s="109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1:12" x14ac:dyDescent="0.2">
      <c r="A168" s="109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1:12" x14ac:dyDescent="0.2">
      <c r="A169" s="109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1:12" x14ac:dyDescent="0.2">
      <c r="A170" s="109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1:12" x14ac:dyDescent="0.2">
      <c r="A171" s="109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1:12" x14ac:dyDescent="0.2">
      <c r="A172" s="109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1:12" x14ac:dyDescent="0.2">
      <c r="A173" s="109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1:12" x14ac:dyDescent="0.2">
      <c r="A174" s="109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1:12" x14ac:dyDescent="0.2">
      <c r="A175" s="109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1:12" x14ac:dyDescent="0.2">
      <c r="A176" s="109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1:12" x14ac:dyDescent="0.2">
      <c r="A177" s="109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1:12" x14ac:dyDescent="0.2">
      <c r="A178" s="109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1:12" x14ac:dyDescent="0.2">
      <c r="A179" s="109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1:12" x14ac:dyDescent="0.2">
      <c r="A180" s="109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1:12" x14ac:dyDescent="0.2">
      <c r="A181" s="109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1:12" x14ac:dyDescent="0.2">
      <c r="A182" s="109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1:12" x14ac:dyDescent="0.2">
      <c r="A183" s="109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1:12" x14ac:dyDescent="0.2">
      <c r="A184" s="109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1:12" x14ac:dyDescent="0.2">
      <c r="A185" s="109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1:12" x14ac:dyDescent="0.2">
      <c r="A186" s="109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1:12" x14ac:dyDescent="0.2">
      <c r="A187" s="109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1:12" x14ac:dyDescent="0.2">
      <c r="A188" s="109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1:12" x14ac:dyDescent="0.2">
      <c r="A189" s="109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1:12" x14ac:dyDescent="0.2">
      <c r="A190" s="109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1:12" x14ac:dyDescent="0.2">
      <c r="A191" s="109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1:12" x14ac:dyDescent="0.2">
      <c r="A192" s="109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1:12" x14ac:dyDescent="0.2">
      <c r="A193" s="109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1:12" x14ac:dyDescent="0.2">
      <c r="A194" s="109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1:12" x14ac:dyDescent="0.2">
      <c r="A195" s="109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1:12" x14ac:dyDescent="0.2">
      <c r="A196" s="109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1:12" x14ac:dyDescent="0.2">
      <c r="A197" s="109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1:12" x14ac:dyDescent="0.2">
      <c r="A198" s="109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1:12" x14ac:dyDescent="0.2">
      <c r="A199" s="109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1:12" x14ac:dyDescent="0.2">
      <c r="A200" s="109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1:12" x14ac:dyDescent="0.2">
      <c r="A201" s="109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1:12" x14ac:dyDescent="0.2">
      <c r="A202" s="109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1:12" x14ac:dyDescent="0.2">
      <c r="A203" s="109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1:12" x14ac:dyDescent="0.2">
      <c r="A204" s="109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1:12" x14ac:dyDescent="0.2">
      <c r="A205" s="109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1:12" x14ac:dyDescent="0.2">
      <c r="A206" s="109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1:12" x14ac:dyDescent="0.2">
      <c r="A207" s="109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1:12" x14ac:dyDescent="0.2">
      <c r="A208" s="109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1:12" x14ac:dyDescent="0.2">
      <c r="A209" s="109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1:12" x14ac:dyDescent="0.2">
      <c r="A210" s="109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1:12" x14ac:dyDescent="0.2">
      <c r="A211" s="109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1:12" x14ac:dyDescent="0.2">
      <c r="A212" s="109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1:12" x14ac:dyDescent="0.2">
      <c r="A213" s="109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1:12" x14ac:dyDescent="0.2">
      <c r="A214" s="109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1:12" x14ac:dyDescent="0.2">
      <c r="A215" s="109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1:12" x14ac:dyDescent="0.2">
      <c r="A216" s="110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1:12" x14ac:dyDescent="0.2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1:12" x14ac:dyDescent="0.2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1:12" x14ac:dyDescent="0.2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1:12" x14ac:dyDescent="0.2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1:12" x14ac:dyDescent="0.2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1:12" x14ac:dyDescent="0.2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1:12" x14ac:dyDescent="0.2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1:12" x14ac:dyDescent="0.2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1:12" x14ac:dyDescent="0.2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1:12" x14ac:dyDescent="0.2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1:12" x14ac:dyDescent="0.2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1:12" x14ac:dyDescent="0.2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1:12" x14ac:dyDescent="0.2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1:12" x14ac:dyDescent="0.2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1:12" x14ac:dyDescent="0.2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1:12" x14ac:dyDescent="0.2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1:12" x14ac:dyDescent="0.2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1:12" x14ac:dyDescent="0.2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1:12" x14ac:dyDescent="0.2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1:12" x14ac:dyDescent="0.2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1:12" x14ac:dyDescent="0.2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1:12" x14ac:dyDescent="0.2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1:12" x14ac:dyDescent="0.2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1:12" x14ac:dyDescent="0.2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1:12" x14ac:dyDescent="0.2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1:12" x14ac:dyDescent="0.2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1:12" x14ac:dyDescent="0.2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1:12" x14ac:dyDescent="0.2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1:12" x14ac:dyDescent="0.2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1:12" x14ac:dyDescent="0.2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1:12" x14ac:dyDescent="0.2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1:12" x14ac:dyDescent="0.2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1:12" x14ac:dyDescent="0.2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1:12" x14ac:dyDescent="0.2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1:12" x14ac:dyDescent="0.2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1:12" x14ac:dyDescent="0.2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1:12" x14ac:dyDescent="0.2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1:12" x14ac:dyDescent="0.2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1:12" x14ac:dyDescent="0.2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1:12" x14ac:dyDescent="0.2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1:12" x14ac:dyDescent="0.2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1:12" x14ac:dyDescent="0.2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1:12" x14ac:dyDescent="0.2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1:12" x14ac:dyDescent="0.2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1:12" x14ac:dyDescent="0.2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1:12" x14ac:dyDescent="0.2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1:12" x14ac:dyDescent="0.2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1:12" x14ac:dyDescent="0.2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1:12" x14ac:dyDescent="0.2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1:12" x14ac:dyDescent="0.2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1:12" x14ac:dyDescent="0.2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1:12" x14ac:dyDescent="0.2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1:12" x14ac:dyDescent="0.2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1:12" x14ac:dyDescent="0.2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1:12" x14ac:dyDescent="0.2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1:12" x14ac:dyDescent="0.2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1:12" x14ac:dyDescent="0.2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1:12" x14ac:dyDescent="0.2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1:12" x14ac:dyDescent="0.2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1:12" x14ac:dyDescent="0.2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1:12" x14ac:dyDescent="0.2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1:12" x14ac:dyDescent="0.2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1:12" x14ac:dyDescent="0.2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1:12" x14ac:dyDescent="0.2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1:12" x14ac:dyDescent="0.2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1:12" x14ac:dyDescent="0.2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1:12" x14ac:dyDescent="0.2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1:12" x14ac:dyDescent="0.2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1:12" x14ac:dyDescent="0.2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1:12" x14ac:dyDescent="0.2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1:12" x14ac:dyDescent="0.2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1:12" x14ac:dyDescent="0.2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1:12" x14ac:dyDescent="0.2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1:12" x14ac:dyDescent="0.2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1:12" x14ac:dyDescent="0.2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1:12" x14ac:dyDescent="0.2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1:12" x14ac:dyDescent="0.2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1:12" x14ac:dyDescent="0.2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1:12" x14ac:dyDescent="0.2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1:12" x14ac:dyDescent="0.2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1:12" x14ac:dyDescent="0.2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1:12" x14ac:dyDescent="0.2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1:12" x14ac:dyDescent="0.2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1:12" x14ac:dyDescent="0.2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1:12" x14ac:dyDescent="0.2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1:12" x14ac:dyDescent="0.2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1:12" x14ac:dyDescent="0.2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1:12" x14ac:dyDescent="0.2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1:12" x14ac:dyDescent="0.2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1:12" x14ac:dyDescent="0.2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1:12" x14ac:dyDescent="0.2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1:12" x14ac:dyDescent="0.2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1:12" x14ac:dyDescent="0.2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1:12" x14ac:dyDescent="0.2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1:12" x14ac:dyDescent="0.2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1:12" x14ac:dyDescent="0.2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1:12" x14ac:dyDescent="0.2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1:12" x14ac:dyDescent="0.2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1:12" x14ac:dyDescent="0.2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1:12" x14ac:dyDescent="0.2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1:12" x14ac:dyDescent="0.2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1:12" x14ac:dyDescent="0.2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1:12" x14ac:dyDescent="0.2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1:12" x14ac:dyDescent="0.2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1:12" x14ac:dyDescent="0.2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1:12" x14ac:dyDescent="0.2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</sheetData>
  <autoFilter ref="A4:J18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/>
  <headerFooter alignWithMargins="0">
    <oddHeader>&amp;CКонтрагенти</oddHead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8" tint="0.59999389629810485"/>
    <pageSetUpPr fitToPage="1"/>
  </sheetPr>
  <dimension ref="A1:L713"/>
  <sheetViews>
    <sheetView topLeftCell="C467" zoomScale="83" zoomScaleSheetLayoutView="84" workbookViewId="0">
      <selection activeCell="J483" sqref="J483"/>
    </sheetView>
  </sheetViews>
  <sheetFormatPr defaultColWidth="9.140625" defaultRowHeight="12.75" x14ac:dyDescent="0.2"/>
  <cols>
    <col min="1" max="1" width="13.28515625" style="4" customWidth="1"/>
    <col min="2" max="2" width="18.7109375" style="4" customWidth="1"/>
    <col min="3" max="3" width="27.85546875" style="4" customWidth="1"/>
    <col min="4" max="4" width="5.28515625" style="4" customWidth="1"/>
    <col min="5" max="5" width="23.7109375" style="86" customWidth="1"/>
    <col min="6" max="6" width="21" style="4" customWidth="1"/>
    <col min="7" max="7" width="14.85546875" style="4" customWidth="1"/>
    <col min="8" max="8" width="13" style="4" customWidth="1"/>
    <col min="9" max="9" width="12.85546875" style="87" customWidth="1"/>
    <col min="10" max="10" width="10" style="4" bestFit="1" customWidth="1"/>
    <col min="11" max="16384" width="9.140625" style="4"/>
  </cols>
  <sheetData>
    <row r="1" spans="1:9" x14ac:dyDescent="0.2">
      <c r="A1" s="6"/>
      <c r="B1" s="6"/>
      <c r="C1" s="6"/>
      <c r="D1" s="6"/>
      <c r="E1" s="60"/>
      <c r="F1" s="6"/>
      <c r="G1" s="6"/>
      <c r="H1" s="6"/>
      <c r="I1" s="61"/>
    </row>
    <row r="2" spans="1:9" x14ac:dyDescent="0.2">
      <c r="A2" s="6" t="s">
        <v>169</v>
      </c>
      <c r="B2" s="6"/>
      <c r="C2" s="6"/>
      <c r="D2" s="6"/>
      <c r="E2" s="60"/>
      <c r="F2" s="6"/>
      <c r="G2" s="6"/>
      <c r="H2" s="6"/>
      <c r="I2" s="62">
        <v>0</v>
      </c>
    </row>
    <row r="3" spans="1:9" x14ac:dyDescent="0.2">
      <c r="A3" s="6" t="s">
        <v>19</v>
      </c>
      <c r="B3" s="6"/>
      <c r="C3" s="6"/>
      <c r="D3" s="6"/>
      <c r="E3" s="60"/>
      <c r="F3" s="6"/>
      <c r="G3" s="6"/>
      <c r="H3" s="6"/>
      <c r="I3" s="62">
        <v>0</v>
      </c>
    </row>
    <row r="4" spans="1:9" x14ac:dyDescent="0.2">
      <c r="A4" s="6" t="s">
        <v>20</v>
      </c>
      <c r="B4" s="6"/>
      <c r="C4" s="6"/>
      <c r="D4" s="6"/>
      <c r="E4" s="60"/>
      <c r="F4" s="6"/>
      <c r="G4" s="6"/>
      <c r="H4" s="6"/>
      <c r="I4" s="62">
        <v>0</v>
      </c>
    </row>
    <row r="5" spans="1:9" x14ac:dyDescent="0.2">
      <c r="A5" s="6" t="s">
        <v>21</v>
      </c>
      <c r="B5" s="6"/>
      <c r="C5" s="6"/>
      <c r="D5" s="6"/>
      <c r="E5" s="60"/>
      <c r="F5" s="6"/>
      <c r="G5" s="6"/>
      <c r="H5" s="6"/>
      <c r="I5" s="62">
        <v>0</v>
      </c>
    </row>
    <row r="6" spans="1:9" x14ac:dyDescent="0.2">
      <c r="A6" s="6" t="s">
        <v>22</v>
      </c>
      <c r="B6" s="6"/>
      <c r="C6" s="6"/>
      <c r="D6" s="6"/>
      <c r="E6" s="60"/>
      <c r="F6" s="6"/>
      <c r="G6" s="6"/>
      <c r="H6" s="6"/>
      <c r="I6" s="62">
        <v>0</v>
      </c>
    </row>
    <row r="7" spans="1:9" x14ac:dyDescent="0.2">
      <c r="A7" s="6"/>
      <c r="B7" s="6"/>
      <c r="C7" s="6"/>
      <c r="D7" s="6"/>
      <c r="E7" s="60"/>
      <c r="F7" s="6"/>
      <c r="G7" s="6"/>
      <c r="H7" s="6"/>
      <c r="I7" s="62"/>
    </row>
    <row r="8" spans="1:9" x14ac:dyDescent="0.2">
      <c r="A8" s="22" t="s">
        <v>23</v>
      </c>
      <c r="B8" s="6"/>
      <c r="C8" s="6"/>
      <c r="D8" s="6"/>
      <c r="E8" s="6"/>
      <c r="F8" s="6"/>
      <c r="G8" s="6"/>
      <c r="H8" s="6"/>
      <c r="I8" s="63">
        <f>I444</f>
        <v>0</v>
      </c>
    </row>
    <row r="9" spans="1:9" x14ac:dyDescent="0.2">
      <c r="A9" s="22"/>
      <c r="B9" s="6"/>
      <c r="C9" s="6"/>
      <c r="D9" s="6"/>
      <c r="E9" s="60"/>
      <c r="F9" s="6"/>
      <c r="G9" s="6"/>
      <c r="H9" s="6"/>
      <c r="I9" s="61"/>
    </row>
    <row r="10" spans="1:9" ht="76.5" x14ac:dyDescent="0.2">
      <c r="A10" s="64" t="s">
        <v>24</v>
      </c>
      <c r="B10" s="64" t="s">
        <v>25</v>
      </c>
      <c r="C10" s="65" t="s">
        <v>26</v>
      </c>
      <c r="D10" s="64" t="s">
        <v>27</v>
      </c>
      <c r="E10" s="64" t="s">
        <v>66</v>
      </c>
      <c r="F10" s="64" t="s">
        <v>86</v>
      </c>
      <c r="G10" s="64" t="s">
        <v>135</v>
      </c>
      <c r="H10" s="64" t="s">
        <v>87</v>
      </c>
      <c r="I10" s="66" t="s">
        <v>28</v>
      </c>
    </row>
    <row r="11" spans="1:9" s="71" customFormat="1" x14ac:dyDescent="0.2">
      <c r="A11" s="76"/>
      <c r="B11" s="69"/>
      <c r="C11" s="69"/>
      <c r="D11" s="67"/>
      <c r="E11" s="68"/>
      <c r="F11" s="69"/>
      <c r="G11" s="69"/>
      <c r="H11" s="69"/>
      <c r="I11" s="70"/>
    </row>
    <row r="12" spans="1:9" s="71" customFormat="1" x14ac:dyDescent="0.2">
      <c r="A12" s="76"/>
      <c r="B12" s="69"/>
      <c r="C12" s="69"/>
      <c r="D12" s="67"/>
      <c r="E12" s="68"/>
      <c r="F12" s="69"/>
      <c r="G12" s="69"/>
      <c r="H12" s="69"/>
      <c r="I12" s="70"/>
    </row>
    <row r="13" spans="1:9" s="73" customFormat="1" x14ac:dyDescent="0.25">
      <c r="A13" s="76"/>
      <c r="B13" s="69"/>
      <c r="C13" s="69"/>
      <c r="D13" s="67"/>
      <c r="E13" s="68"/>
      <c r="F13" s="69"/>
      <c r="G13" s="69"/>
      <c r="H13" s="69"/>
      <c r="I13" s="72"/>
    </row>
    <row r="14" spans="1:9" s="75" customFormat="1" x14ac:dyDescent="0.25">
      <c r="A14" s="76"/>
      <c r="B14" s="69"/>
      <c r="C14" s="69"/>
      <c r="D14" s="67"/>
      <c r="E14" s="68"/>
      <c r="F14" s="69"/>
      <c r="G14" s="69"/>
      <c r="H14" s="69"/>
      <c r="I14" s="74"/>
    </row>
    <row r="15" spans="1:9" s="75" customFormat="1" x14ac:dyDescent="0.25">
      <c r="A15" s="76"/>
      <c r="B15" s="69"/>
      <c r="C15" s="67"/>
      <c r="D15" s="67"/>
      <c r="E15" s="68"/>
      <c r="F15" s="69"/>
      <c r="G15" s="69"/>
      <c r="H15" s="69"/>
      <c r="I15" s="74"/>
    </row>
    <row r="16" spans="1:9" s="75" customFormat="1" x14ac:dyDescent="0.25">
      <c r="A16" s="76"/>
      <c r="B16" s="69"/>
      <c r="C16" s="67"/>
      <c r="D16" s="67"/>
      <c r="E16" s="68"/>
      <c r="F16" s="69"/>
      <c r="G16" s="69"/>
      <c r="H16" s="69"/>
      <c r="I16" s="74"/>
    </row>
    <row r="17" spans="1:9" s="75" customFormat="1" x14ac:dyDescent="0.25">
      <c r="A17" s="76"/>
      <c r="B17" s="69"/>
      <c r="C17" s="67"/>
      <c r="D17" s="67"/>
      <c r="E17" s="68"/>
      <c r="F17" s="69"/>
      <c r="G17" s="69"/>
      <c r="H17" s="69"/>
      <c r="I17" s="74"/>
    </row>
    <row r="18" spans="1:9" s="75" customFormat="1" x14ac:dyDescent="0.25">
      <c r="A18" s="76"/>
      <c r="B18" s="69"/>
      <c r="C18" s="67"/>
      <c r="D18" s="67"/>
      <c r="E18" s="68"/>
      <c r="F18" s="69"/>
      <c r="G18" s="69"/>
      <c r="H18" s="69"/>
      <c r="I18" s="74"/>
    </row>
    <row r="19" spans="1:9" s="75" customFormat="1" x14ac:dyDescent="0.25">
      <c r="A19" s="76"/>
      <c r="B19" s="69"/>
      <c r="C19" s="67"/>
      <c r="D19" s="67"/>
      <c r="E19" s="68"/>
      <c r="F19" s="69"/>
      <c r="G19" s="69"/>
      <c r="H19" s="69"/>
      <c r="I19" s="74"/>
    </row>
    <row r="20" spans="1:9" s="75" customFormat="1" x14ac:dyDescent="0.25">
      <c r="A20" s="76"/>
      <c r="B20" s="69"/>
      <c r="C20" s="67"/>
      <c r="D20" s="67"/>
      <c r="E20" s="68"/>
      <c r="F20" s="69"/>
      <c r="G20" s="69"/>
      <c r="H20" s="69"/>
      <c r="I20" s="74"/>
    </row>
    <row r="21" spans="1:9" s="75" customFormat="1" x14ac:dyDescent="0.25">
      <c r="A21" s="76"/>
      <c r="B21" s="69"/>
      <c r="C21" s="67"/>
      <c r="D21" s="67"/>
      <c r="E21" s="68"/>
      <c r="F21" s="69"/>
      <c r="G21" s="69"/>
      <c r="H21" s="69"/>
      <c r="I21" s="74"/>
    </row>
    <row r="22" spans="1:9" s="75" customFormat="1" x14ac:dyDescent="0.25">
      <c r="A22" s="76"/>
      <c r="B22" s="69"/>
      <c r="C22" s="67"/>
      <c r="D22" s="67"/>
      <c r="E22" s="68"/>
      <c r="F22" s="69"/>
      <c r="G22" s="69"/>
      <c r="H22" s="69"/>
      <c r="I22" s="74"/>
    </row>
    <row r="23" spans="1:9" s="75" customFormat="1" x14ac:dyDescent="0.25">
      <c r="A23" s="76"/>
      <c r="B23" s="69"/>
      <c r="C23" s="67"/>
      <c r="D23" s="67"/>
      <c r="E23" s="68"/>
      <c r="F23" s="69"/>
      <c r="G23" s="69"/>
      <c r="H23" s="69"/>
      <c r="I23" s="74"/>
    </row>
    <row r="24" spans="1:9" s="75" customFormat="1" x14ac:dyDescent="0.25">
      <c r="A24" s="76"/>
      <c r="B24" s="69"/>
      <c r="C24" s="67"/>
      <c r="D24" s="67"/>
      <c r="E24" s="68"/>
      <c r="F24" s="69"/>
      <c r="G24" s="69"/>
      <c r="H24" s="69"/>
      <c r="I24" s="74"/>
    </row>
    <row r="25" spans="1:9" s="75" customFormat="1" x14ac:dyDescent="0.25">
      <c r="A25" s="76"/>
      <c r="B25" s="69"/>
      <c r="C25" s="67"/>
      <c r="D25" s="67"/>
      <c r="E25" s="68"/>
      <c r="F25" s="69"/>
      <c r="G25" s="69"/>
      <c r="H25" s="69"/>
      <c r="I25" s="74"/>
    </row>
    <row r="26" spans="1:9" s="75" customFormat="1" x14ac:dyDescent="0.25">
      <c r="A26" s="76"/>
      <c r="B26" s="69"/>
      <c r="C26" s="67"/>
      <c r="D26" s="67"/>
      <c r="E26" s="68"/>
      <c r="F26" s="69"/>
      <c r="G26" s="69"/>
      <c r="H26" s="69"/>
      <c r="I26" s="74"/>
    </row>
    <row r="27" spans="1:9" s="75" customFormat="1" x14ac:dyDescent="0.25">
      <c r="A27" s="76"/>
      <c r="B27" s="69"/>
      <c r="C27" s="67"/>
      <c r="D27" s="67"/>
      <c r="E27" s="68"/>
      <c r="F27" s="69"/>
      <c r="G27" s="69"/>
      <c r="H27" s="69"/>
      <c r="I27" s="74"/>
    </row>
    <row r="28" spans="1:9" s="75" customFormat="1" x14ac:dyDescent="0.25">
      <c r="A28" s="76"/>
      <c r="B28" s="69"/>
      <c r="C28" s="67"/>
      <c r="D28" s="67"/>
      <c r="E28" s="68"/>
      <c r="F28" s="69"/>
      <c r="G28" s="69"/>
      <c r="H28" s="69"/>
      <c r="I28" s="74"/>
    </row>
    <row r="29" spans="1:9" s="75" customFormat="1" x14ac:dyDescent="0.25">
      <c r="A29" s="76"/>
      <c r="B29" s="69"/>
      <c r="C29" s="67"/>
      <c r="D29" s="67"/>
      <c r="E29" s="68"/>
      <c r="F29" s="69"/>
      <c r="G29" s="69"/>
      <c r="H29" s="69"/>
      <c r="I29" s="74"/>
    </row>
    <row r="30" spans="1:9" s="75" customFormat="1" x14ac:dyDescent="0.25">
      <c r="A30" s="76"/>
      <c r="B30" s="69"/>
      <c r="C30" s="67"/>
      <c r="D30" s="67"/>
      <c r="E30" s="68"/>
      <c r="F30" s="69"/>
      <c r="G30" s="69"/>
      <c r="H30" s="69"/>
      <c r="I30" s="74"/>
    </row>
    <row r="31" spans="1:9" s="75" customFormat="1" x14ac:dyDescent="0.25">
      <c r="A31" s="76"/>
      <c r="B31" s="69"/>
      <c r="C31" s="67"/>
      <c r="D31" s="67"/>
      <c r="E31" s="68"/>
      <c r="F31" s="69"/>
      <c r="G31" s="69"/>
      <c r="H31" s="69"/>
      <c r="I31" s="74"/>
    </row>
    <row r="32" spans="1:9" s="75" customFormat="1" x14ac:dyDescent="0.25">
      <c r="A32" s="76"/>
      <c r="B32" s="69"/>
      <c r="C32" s="67"/>
      <c r="D32" s="67"/>
      <c r="E32" s="68"/>
      <c r="F32" s="69"/>
      <c r="G32" s="69"/>
      <c r="H32" s="69"/>
      <c r="I32" s="74"/>
    </row>
    <row r="33" spans="1:9" s="75" customFormat="1" x14ac:dyDescent="0.25">
      <c r="A33" s="76"/>
      <c r="B33" s="69"/>
      <c r="C33" s="67"/>
      <c r="D33" s="67"/>
      <c r="E33" s="68"/>
      <c r="F33" s="69"/>
      <c r="G33" s="69"/>
      <c r="H33" s="69"/>
      <c r="I33" s="74"/>
    </row>
    <row r="34" spans="1:9" s="75" customFormat="1" x14ac:dyDescent="0.25">
      <c r="A34" s="76"/>
      <c r="B34" s="69"/>
      <c r="C34" s="67"/>
      <c r="D34" s="67"/>
      <c r="E34" s="68"/>
      <c r="F34" s="69"/>
      <c r="G34" s="69"/>
      <c r="H34" s="69"/>
      <c r="I34" s="74"/>
    </row>
    <row r="35" spans="1:9" s="75" customFormat="1" x14ac:dyDescent="0.25">
      <c r="A35" s="76"/>
      <c r="B35" s="69"/>
      <c r="C35" s="67"/>
      <c r="D35" s="67"/>
      <c r="E35" s="68"/>
      <c r="F35" s="69"/>
      <c r="G35" s="69"/>
      <c r="H35" s="69"/>
      <c r="I35" s="74"/>
    </row>
    <row r="36" spans="1:9" s="75" customFormat="1" x14ac:dyDescent="0.25">
      <c r="A36" s="76"/>
      <c r="B36" s="69"/>
      <c r="C36" s="67"/>
      <c r="D36" s="67"/>
      <c r="E36" s="68"/>
      <c r="F36" s="69"/>
      <c r="G36" s="69"/>
      <c r="H36" s="69"/>
      <c r="I36" s="74"/>
    </row>
    <row r="37" spans="1:9" s="75" customFormat="1" x14ac:dyDescent="0.25">
      <c r="A37" s="76"/>
      <c r="B37" s="69"/>
      <c r="C37" s="67"/>
      <c r="D37" s="67"/>
      <c r="E37" s="68"/>
      <c r="F37" s="69"/>
      <c r="G37" s="69"/>
      <c r="H37" s="69"/>
      <c r="I37" s="74"/>
    </row>
    <row r="38" spans="1:9" s="75" customFormat="1" x14ac:dyDescent="0.25">
      <c r="A38" s="76"/>
      <c r="B38" s="69"/>
      <c r="C38" s="67"/>
      <c r="D38" s="67"/>
      <c r="E38" s="68"/>
      <c r="F38" s="69"/>
      <c r="G38" s="69"/>
      <c r="H38" s="69"/>
      <c r="I38" s="74"/>
    </row>
    <row r="39" spans="1:9" s="75" customFormat="1" x14ac:dyDescent="0.25">
      <c r="A39" s="76"/>
      <c r="B39" s="69"/>
      <c r="C39" s="67"/>
      <c r="D39" s="67"/>
      <c r="E39" s="68"/>
      <c r="F39" s="69"/>
      <c r="G39" s="69"/>
      <c r="H39" s="69"/>
      <c r="I39" s="74"/>
    </row>
    <row r="40" spans="1:9" s="75" customFormat="1" x14ac:dyDescent="0.25">
      <c r="A40" s="76"/>
      <c r="B40" s="69"/>
      <c r="C40" s="67"/>
      <c r="D40" s="67"/>
      <c r="E40" s="68"/>
      <c r="F40" s="69"/>
      <c r="G40" s="69"/>
      <c r="H40" s="69"/>
      <c r="I40" s="74"/>
    </row>
    <row r="41" spans="1:9" s="75" customFormat="1" x14ac:dyDescent="0.25">
      <c r="A41" s="76"/>
      <c r="B41" s="69"/>
      <c r="C41" s="67"/>
      <c r="D41" s="67"/>
      <c r="E41" s="68"/>
      <c r="F41" s="69"/>
      <c r="G41" s="69"/>
      <c r="H41" s="69"/>
      <c r="I41" s="74"/>
    </row>
    <row r="42" spans="1:9" s="75" customFormat="1" x14ac:dyDescent="0.25">
      <c r="A42" s="76"/>
      <c r="B42" s="69"/>
      <c r="C42" s="67"/>
      <c r="D42" s="67"/>
      <c r="E42" s="68"/>
      <c r="F42" s="69"/>
      <c r="G42" s="69"/>
      <c r="H42" s="69"/>
      <c r="I42" s="74"/>
    </row>
    <row r="43" spans="1:9" s="75" customFormat="1" x14ac:dyDescent="0.25">
      <c r="A43" s="76"/>
      <c r="B43" s="69"/>
      <c r="C43" s="67"/>
      <c r="D43" s="67"/>
      <c r="E43" s="68"/>
      <c r="F43" s="69"/>
      <c r="G43" s="69"/>
      <c r="H43" s="69"/>
      <c r="I43" s="74"/>
    </row>
    <row r="44" spans="1:9" s="75" customFormat="1" x14ac:dyDescent="0.25">
      <c r="A44" s="76"/>
      <c r="B44" s="69"/>
      <c r="C44" s="67"/>
      <c r="D44" s="67"/>
      <c r="E44" s="68"/>
      <c r="F44" s="69"/>
      <c r="G44" s="69"/>
      <c r="H44" s="69"/>
      <c r="I44" s="74"/>
    </row>
    <row r="45" spans="1:9" s="75" customFormat="1" x14ac:dyDescent="0.25">
      <c r="A45" s="76"/>
      <c r="B45" s="69"/>
      <c r="C45" s="67"/>
      <c r="D45" s="67"/>
      <c r="E45" s="68"/>
      <c r="F45" s="69"/>
      <c r="G45" s="69"/>
      <c r="H45" s="69"/>
      <c r="I45" s="74"/>
    </row>
    <row r="46" spans="1:9" s="75" customFormat="1" x14ac:dyDescent="0.25">
      <c r="A46" s="76"/>
      <c r="B46" s="69"/>
      <c r="C46" s="67"/>
      <c r="D46" s="67"/>
      <c r="E46" s="68"/>
      <c r="F46" s="69"/>
      <c r="G46" s="69"/>
      <c r="H46" s="69"/>
      <c r="I46" s="74"/>
    </row>
    <row r="47" spans="1:9" s="75" customFormat="1" x14ac:dyDescent="0.25">
      <c r="A47" s="76"/>
      <c r="B47" s="69"/>
      <c r="C47" s="67"/>
      <c r="D47" s="67"/>
      <c r="E47" s="68"/>
      <c r="F47" s="69"/>
      <c r="G47" s="69"/>
      <c r="H47" s="69"/>
      <c r="I47" s="74"/>
    </row>
    <row r="48" spans="1:9" s="75" customFormat="1" x14ac:dyDescent="0.25">
      <c r="A48" s="76"/>
      <c r="B48" s="69"/>
      <c r="C48" s="67"/>
      <c r="D48" s="67"/>
      <c r="E48" s="68"/>
      <c r="F48" s="69"/>
      <c r="G48" s="69"/>
      <c r="H48" s="69"/>
      <c r="I48" s="74"/>
    </row>
    <row r="49" spans="1:9" s="75" customFormat="1" x14ac:dyDescent="0.25">
      <c r="A49" s="76"/>
      <c r="B49" s="69"/>
      <c r="C49" s="67"/>
      <c r="D49" s="67"/>
      <c r="E49" s="68"/>
      <c r="F49" s="69"/>
      <c r="G49" s="69"/>
      <c r="H49" s="69"/>
      <c r="I49" s="74"/>
    </row>
    <row r="50" spans="1:9" s="75" customFormat="1" x14ac:dyDescent="0.25">
      <c r="A50" s="76"/>
      <c r="B50" s="69"/>
      <c r="C50" s="67"/>
      <c r="D50" s="67"/>
      <c r="E50" s="68"/>
      <c r="F50" s="69"/>
      <c r="G50" s="69"/>
      <c r="H50" s="69"/>
      <c r="I50" s="74"/>
    </row>
    <row r="51" spans="1:9" s="75" customFormat="1" x14ac:dyDescent="0.25">
      <c r="A51" s="76"/>
      <c r="B51" s="69"/>
      <c r="C51" s="67"/>
      <c r="D51" s="67"/>
      <c r="E51" s="68"/>
      <c r="F51" s="69"/>
      <c r="G51" s="69"/>
      <c r="H51" s="69"/>
      <c r="I51" s="74"/>
    </row>
    <row r="52" spans="1:9" s="75" customFormat="1" x14ac:dyDescent="0.25">
      <c r="A52" s="76"/>
      <c r="B52" s="69"/>
      <c r="C52" s="67"/>
      <c r="D52" s="67"/>
      <c r="E52" s="68"/>
      <c r="F52" s="69"/>
      <c r="G52" s="69"/>
      <c r="H52" s="69"/>
      <c r="I52" s="74"/>
    </row>
    <row r="53" spans="1:9" s="75" customFormat="1" x14ac:dyDescent="0.25">
      <c r="A53" s="76"/>
      <c r="B53" s="69"/>
      <c r="C53" s="67"/>
      <c r="D53" s="67"/>
      <c r="E53" s="68"/>
      <c r="F53" s="69"/>
      <c r="G53" s="69"/>
      <c r="H53" s="69"/>
      <c r="I53" s="74"/>
    </row>
    <row r="54" spans="1:9" s="75" customFormat="1" x14ac:dyDescent="0.25">
      <c r="A54" s="76"/>
      <c r="B54" s="69"/>
      <c r="C54" s="67"/>
      <c r="D54" s="67"/>
      <c r="E54" s="68"/>
      <c r="F54" s="69"/>
      <c r="G54" s="69"/>
      <c r="H54" s="69"/>
      <c r="I54" s="74"/>
    </row>
    <row r="55" spans="1:9" s="75" customFormat="1" x14ac:dyDescent="0.25">
      <c r="A55" s="76"/>
      <c r="B55" s="69"/>
      <c r="C55" s="67"/>
      <c r="D55" s="67"/>
      <c r="E55" s="68"/>
      <c r="F55" s="69"/>
      <c r="G55" s="69"/>
      <c r="H55" s="69"/>
      <c r="I55" s="74"/>
    </row>
    <row r="56" spans="1:9" s="75" customFormat="1" x14ac:dyDescent="0.25">
      <c r="A56" s="76"/>
      <c r="B56" s="69"/>
      <c r="C56" s="67"/>
      <c r="D56" s="67"/>
      <c r="E56" s="68"/>
      <c r="F56" s="69"/>
      <c r="G56" s="69"/>
      <c r="H56" s="69"/>
      <c r="I56" s="74"/>
    </row>
    <row r="57" spans="1:9" s="75" customFormat="1" x14ac:dyDescent="0.25">
      <c r="A57" s="76"/>
      <c r="B57" s="69"/>
      <c r="C57" s="67"/>
      <c r="D57" s="67"/>
      <c r="E57" s="68"/>
      <c r="F57" s="69"/>
      <c r="G57" s="69"/>
      <c r="H57" s="69"/>
      <c r="I57" s="74"/>
    </row>
    <row r="58" spans="1:9" s="75" customFormat="1" x14ac:dyDescent="0.25">
      <c r="A58" s="76"/>
      <c r="B58" s="69"/>
      <c r="C58" s="67"/>
      <c r="D58" s="67"/>
      <c r="E58" s="68"/>
      <c r="F58" s="69"/>
      <c r="G58" s="69"/>
      <c r="H58" s="69"/>
      <c r="I58" s="74"/>
    </row>
    <row r="59" spans="1:9" s="75" customFormat="1" x14ac:dyDescent="0.25">
      <c r="A59" s="76"/>
      <c r="B59" s="69"/>
      <c r="C59" s="67"/>
      <c r="D59" s="67"/>
      <c r="E59" s="68"/>
      <c r="F59" s="69"/>
      <c r="G59" s="69"/>
      <c r="H59" s="69"/>
      <c r="I59" s="74"/>
    </row>
    <row r="60" spans="1:9" s="75" customFormat="1" x14ac:dyDescent="0.25">
      <c r="A60" s="76"/>
      <c r="B60" s="69"/>
      <c r="C60" s="67"/>
      <c r="D60" s="67"/>
      <c r="E60" s="68"/>
      <c r="F60" s="69"/>
      <c r="G60" s="69"/>
      <c r="H60" s="69"/>
      <c r="I60" s="74"/>
    </row>
    <row r="61" spans="1:9" s="75" customFormat="1" x14ac:dyDescent="0.25">
      <c r="A61" s="76"/>
      <c r="B61" s="69"/>
      <c r="C61" s="67"/>
      <c r="D61" s="67"/>
      <c r="E61" s="68"/>
      <c r="F61" s="69"/>
      <c r="G61" s="69"/>
      <c r="H61" s="69"/>
      <c r="I61" s="74"/>
    </row>
    <row r="62" spans="1:9" s="75" customFormat="1" x14ac:dyDescent="0.25">
      <c r="A62" s="76"/>
      <c r="B62" s="69"/>
      <c r="C62" s="67"/>
      <c r="D62" s="67"/>
      <c r="E62" s="68"/>
      <c r="F62" s="69"/>
      <c r="G62" s="69"/>
      <c r="H62" s="69"/>
      <c r="I62" s="72"/>
    </row>
    <row r="63" spans="1:9" s="75" customFormat="1" x14ac:dyDescent="0.25">
      <c r="A63" s="76"/>
      <c r="B63" s="69"/>
      <c r="C63" s="67"/>
      <c r="D63" s="67"/>
      <c r="E63" s="68"/>
      <c r="F63" s="69"/>
      <c r="G63" s="69"/>
      <c r="H63" s="69"/>
      <c r="I63" s="74"/>
    </row>
    <row r="64" spans="1:9" s="75" customFormat="1" x14ac:dyDescent="0.25">
      <c r="A64" s="76"/>
      <c r="B64" s="69"/>
      <c r="C64" s="67"/>
      <c r="D64" s="67"/>
      <c r="E64" s="68"/>
      <c r="F64" s="69"/>
      <c r="G64" s="69"/>
      <c r="H64" s="69"/>
      <c r="I64" s="74"/>
    </row>
    <row r="65" spans="1:10" s="75" customFormat="1" x14ac:dyDescent="0.25">
      <c r="A65" s="76"/>
      <c r="B65" s="69"/>
      <c r="C65" s="67"/>
      <c r="D65" s="67"/>
      <c r="E65" s="68"/>
      <c r="F65" s="69"/>
      <c r="G65" s="69"/>
      <c r="H65" s="69"/>
      <c r="I65" s="74"/>
    </row>
    <row r="66" spans="1:10" s="75" customFormat="1" x14ac:dyDescent="0.25">
      <c r="A66" s="76"/>
      <c r="B66" s="69"/>
      <c r="C66" s="67"/>
      <c r="D66" s="67"/>
      <c r="E66" s="68"/>
      <c r="F66" s="69"/>
      <c r="G66" s="69"/>
      <c r="H66" s="69"/>
      <c r="I66" s="74"/>
    </row>
    <row r="67" spans="1:10" s="75" customFormat="1" x14ac:dyDescent="0.25">
      <c r="A67" s="76"/>
      <c r="B67" s="69"/>
      <c r="C67" s="67"/>
      <c r="D67" s="67"/>
      <c r="E67" s="68"/>
      <c r="F67" s="69"/>
      <c r="G67" s="69"/>
      <c r="H67" s="69"/>
      <c r="I67" s="74"/>
      <c r="J67" s="77" t="s">
        <v>29</v>
      </c>
    </row>
    <row r="68" spans="1:10" s="75" customFormat="1" x14ac:dyDescent="0.25">
      <c r="A68" s="76"/>
      <c r="B68" s="69"/>
      <c r="C68" s="67"/>
      <c r="D68" s="67"/>
      <c r="E68" s="68"/>
      <c r="F68" s="69"/>
      <c r="G68" s="69"/>
      <c r="H68" s="69"/>
      <c r="I68" s="74"/>
    </row>
    <row r="69" spans="1:10" s="75" customFormat="1" x14ac:dyDescent="0.25">
      <c r="A69" s="76"/>
      <c r="B69" s="69"/>
      <c r="C69" s="67"/>
      <c r="D69" s="67"/>
      <c r="E69" s="68"/>
      <c r="F69" s="69"/>
      <c r="G69" s="69"/>
      <c r="H69" s="69"/>
      <c r="I69" s="74"/>
    </row>
    <row r="70" spans="1:10" s="75" customFormat="1" x14ac:dyDescent="0.25">
      <c r="A70" s="76"/>
      <c r="B70" s="69"/>
      <c r="C70" s="67"/>
      <c r="D70" s="67"/>
      <c r="E70" s="68"/>
      <c r="F70" s="69"/>
      <c r="G70" s="69"/>
      <c r="H70" s="69"/>
      <c r="I70" s="74"/>
    </row>
    <row r="71" spans="1:10" s="75" customFormat="1" x14ac:dyDescent="0.25">
      <c r="A71" s="76"/>
      <c r="B71" s="69"/>
      <c r="C71" s="67"/>
      <c r="D71" s="67"/>
      <c r="E71" s="68"/>
      <c r="F71" s="69"/>
      <c r="G71" s="69"/>
      <c r="H71" s="69"/>
      <c r="I71" s="74"/>
    </row>
    <row r="72" spans="1:10" s="75" customFormat="1" x14ac:dyDescent="0.25">
      <c r="A72" s="76"/>
      <c r="B72" s="69"/>
      <c r="C72" s="67"/>
      <c r="D72" s="67"/>
      <c r="E72" s="68"/>
      <c r="F72" s="69"/>
      <c r="G72" s="69"/>
      <c r="H72" s="69"/>
      <c r="I72" s="74"/>
    </row>
    <row r="73" spans="1:10" s="75" customFormat="1" x14ac:dyDescent="0.25">
      <c r="A73" s="76"/>
      <c r="B73" s="69"/>
      <c r="C73" s="67"/>
      <c r="D73" s="67"/>
      <c r="E73" s="68"/>
      <c r="F73" s="69"/>
      <c r="G73" s="69"/>
      <c r="H73" s="69"/>
      <c r="I73" s="74"/>
    </row>
    <row r="74" spans="1:10" s="75" customFormat="1" x14ac:dyDescent="0.25">
      <c r="A74" s="76"/>
      <c r="B74" s="69"/>
      <c r="C74" s="67"/>
      <c r="D74" s="67"/>
      <c r="E74" s="68"/>
      <c r="F74" s="69"/>
      <c r="G74" s="69"/>
      <c r="H74" s="69"/>
      <c r="I74" s="74"/>
    </row>
    <row r="75" spans="1:10" s="75" customFormat="1" x14ac:dyDescent="0.25">
      <c r="A75" s="76"/>
      <c r="B75" s="69"/>
      <c r="C75" s="67"/>
      <c r="D75" s="67"/>
      <c r="E75" s="68"/>
      <c r="F75" s="69"/>
      <c r="G75" s="69"/>
      <c r="H75" s="69"/>
      <c r="I75" s="74"/>
      <c r="J75" s="77" t="s">
        <v>29</v>
      </c>
    </row>
    <row r="76" spans="1:10" s="75" customFormat="1" x14ac:dyDescent="0.25">
      <c r="A76" s="76"/>
      <c r="B76" s="69"/>
      <c r="C76" s="67"/>
      <c r="D76" s="67"/>
      <c r="E76" s="68"/>
      <c r="F76" s="69"/>
      <c r="G76" s="69"/>
      <c r="H76" s="69"/>
      <c r="I76" s="74"/>
    </row>
    <row r="77" spans="1:10" s="75" customFormat="1" x14ac:dyDescent="0.25">
      <c r="A77" s="76"/>
      <c r="B77" s="69"/>
      <c r="C77" s="67"/>
      <c r="D77" s="67"/>
      <c r="E77" s="68"/>
      <c r="F77" s="69"/>
      <c r="G77" s="69"/>
      <c r="H77" s="69"/>
      <c r="I77" s="74"/>
    </row>
    <row r="78" spans="1:10" s="75" customFormat="1" x14ac:dyDescent="0.25">
      <c r="A78" s="76"/>
      <c r="B78" s="69"/>
      <c r="C78" s="67"/>
      <c r="D78" s="67"/>
      <c r="E78" s="68"/>
      <c r="F78" s="69"/>
      <c r="G78" s="69"/>
      <c r="H78" s="69"/>
      <c r="I78" s="74"/>
    </row>
    <row r="79" spans="1:10" s="75" customFormat="1" x14ac:dyDescent="0.25">
      <c r="A79" s="76"/>
      <c r="B79" s="69"/>
      <c r="C79" s="67"/>
      <c r="D79" s="67"/>
      <c r="E79" s="68"/>
      <c r="F79" s="69"/>
      <c r="G79" s="69"/>
      <c r="H79" s="69"/>
      <c r="I79" s="74"/>
    </row>
    <row r="80" spans="1:10" s="75" customFormat="1" x14ac:dyDescent="0.25">
      <c r="A80" s="76"/>
      <c r="B80" s="69"/>
      <c r="C80" s="67"/>
      <c r="D80" s="67"/>
      <c r="E80" s="68"/>
      <c r="F80" s="69"/>
      <c r="G80" s="69"/>
      <c r="H80" s="69"/>
      <c r="I80" s="74"/>
    </row>
    <row r="81" spans="1:10" s="75" customFormat="1" x14ac:dyDescent="0.25">
      <c r="A81" s="76"/>
      <c r="B81" s="69"/>
      <c r="C81" s="67"/>
      <c r="D81" s="67"/>
      <c r="E81" s="68"/>
      <c r="F81" s="69"/>
      <c r="G81" s="69"/>
      <c r="H81" s="69"/>
      <c r="I81" s="74"/>
    </row>
    <row r="82" spans="1:10" s="75" customFormat="1" x14ac:dyDescent="0.25">
      <c r="A82" s="76"/>
      <c r="B82" s="69"/>
      <c r="C82" s="67"/>
      <c r="D82" s="67"/>
      <c r="E82" s="68"/>
      <c r="F82" s="69"/>
      <c r="G82" s="69"/>
      <c r="H82" s="69"/>
      <c r="I82" s="74"/>
    </row>
    <row r="83" spans="1:10" s="75" customFormat="1" x14ac:dyDescent="0.25">
      <c r="A83" s="76"/>
      <c r="B83" s="69"/>
      <c r="C83" s="67"/>
      <c r="D83" s="67"/>
      <c r="E83" s="68"/>
      <c r="F83" s="69"/>
      <c r="G83" s="69"/>
      <c r="H83" s="69"/>
      <c r="I83" s="74"/>
      <c r="J83" s="77" t="s">
        <v>29</v>
      </c>
    </row>
    <row r="84" spans="1:10" s="75" customFormat="1" x14ac:dyDescent="0.25">
      <c r="A84" s="76"/>
      <c r="B84" s="69"/>
      <c r="C84" s="67"/>
      <c r="D84" s="67"/>
      <c r="E84" s="68"/>
      <c r="F84" s="69"/>
      <c r="G84" s="69"/>
      <c r="H84" s="69"/>
      <c r="I84" s="74"/>
    </row>
    <row r="85" spans="1:10" s="75" customFormat="1" x14ac:dyDescent="0.25">
      <c r="A85" s="76"/>
      <c r="B85" s="69"/>
      <c r="C85" s="67"/>
      <c r="D85" s="67"/>
      <c r="E85" s="68"/>
      <c r="F85" s="69"/>
      <c r="G85" s="69"/>
      <c r="H85" s="69"/>
      <c r="I85" s="74"/>
    </row>
    <row r="86" spans="1:10" s="75" customFormat="1" x14ac:dyDescent="0.25">
      <c r="A86" s="76"/>
      <c r="B86" s="69"/>
      <c r="C86" s="67"/>
      <c r="D86" s="67"/>
      <c r="E86" s="68"/>
      <c r="F86" s="69"/>
      <c r="G86" s="69"/>
      <c r="H86" s="69"/>
      <c r="I86" s="74"/>
    </row>
    <row r="87" spans="1:10" s="75" customFormat="1" x14ac:dyDescent="0.25">
      <c r="A87" s="76"/>
      <c r="B87" s="69"/>
      <c r="C87" s="67"/>
      <c r="D87" s="67"/>
      <c r="E87" s="68"/>
      <c r="F87" s="69"/>
      <c r="G87" s="69"/>
      <c r="H87" s="69"/>
      <c r="I87" s="74"/>
    </row>
    <row r="88" spans="1:10" s="75" customFormat="1" x14ac:dyDescent="0.25">
      <c r="A88" s="76"/>
      <c r="B88" s="69"/>
      <c r="C88" s="67"/>
      <c r="D88" s="67"/>
      <c r="E88" s="68"/>
      <c r="F88" s="69"/>
      <c r="G88" s="69"/>
      <c r="H88" s="69"/>
      <c r="I88" s="74"/>
    </row>
    <row r="89" spans="1:10" s="75" customFormat="1" x14ac:dyDescent="0.25">
      <c r="A89" s="76"/>
      <c r="B89" s="69"/>
      <c r="C89" s="67"/>
      <c r="D89" s="67"/>
      <c r="E89" s="68"/>
      <c r="F89" s="69"/>
      <c r="G89" s="69"/>
      <c r="H89" s="69"/>
      <c r="I89" s="74"/>
    </row>
    <row r="90" spans="1:10" s="75" customFormat="1" x14ac:dyDescent="0.25">
      <c r="A90" s="76"/>
      <c r="B90" s="69"/>
      <c r="C90" s="67"/>
      <c r="D90" s="67"/>
      <c r="E90" s="68"/>
      <c r="F90" s="69"/>
      <c r="G90" s="69"/>
      <c r="H90" s="69"/>
      <c r="I90" s="74"/>
    </row>
    <row r="91" spans="1:10" s="75" customFormat="1" x14ac:dyDescent="0.25">
      <c r="A91" s="76"/>
      <c r="B91" s="69"/>
      <c r="C91" s="67"/>
      <c r="D91" s="67"/>
      <c r="E91" s="68"/>
      <c r="F91" s="69"/>
      <c r="G91" s="69"/>
      <c r="H91" s="69"/>
      <c r="I91" s="74"/>
      <c r="J91" s="77" t="s">
        <v>29</v>
      </c>
    </row>
    <row r="92" spans="1:10" s="75" customFormat="1" x14ac:dyDescent="0.25">
      <c r="A92" s="76"/>
      <c r="B92" s="69"/>
      <c r="C92" s="67"/>
      <c r="D92" s="67"/>
      <c r="E92" s="68"/>
      <c r="F92" s="69"/>
      <c r="G92" s="69"/>
      <c r="H92" s="69"/>
      <c r="I92" s="74"/>
    </row>
    <row r="93" spans="1:10" s="75" customFormat="1" x14ac:dyDescent="0.25">
      <c r="A93" s="76"/>
      <c r="B93" s="69"/>
      <c r="C93" s="67"/>
      <c r="D93" s="67"/>
      <c r="E93" s="68"/>
      <c r="F93" s="69"/>
      <c r="G93" s="69"/>
      <c r="H93" s="69"/>
      <c r="I93" s="74"/>
    </row>
    <row r="94" spans="1:10" s="75" customFormat="1" x14ac:dyDescent="0.25">
      <c r="A94" s="76"/>
      <c r="B94" s="69"/>
      <c r="C94" s="67"/>
      <c r="D94" s="67"/>
      <c r="E94" s="68"/>
      <c r="F94" s="69"/>
      <c r="G94" s="69"/>
      <c r="H94" s="69"/>
      <c r="I94" s="74"/>
    </row>
    <row r="95" spans="1:10" s="75" customFormat="1" x14ac:dyDescent="0.25">
      <c r="A95" s="76"/>
      <c r="B95" s="69"/>
      <c r="C95" s="67"/>
      <c r="D95" s="67"/>
      <c r="E95" s="68"/>
      <c r="F95" s="69"/>
      <c r="G95" s="69"/>
      <c r="H95" s="69"/>
      <c r="I95" s="74"/>
    </row>
    <row r="96" spans="1:10" s="75" customFormat="1" x14ac:dyDescent="0.25">
      <c r="A96" s="76"/>
      <c r="B96" s="69"/>
      <c r="C96" s="67"/>
      <c r="D96" s="67"/>
      <c r="E96" s="68"/>
      <c r="F96" s="69"/>
      <c r="G96" s="69"/>
      <c r="H96" s="69"/>
      <c r="I96" s="74"/>
    </row>
    <row r="97" spans="1:10" s="75" customFormat="1" x14ac:dyDescent="0.25">
      <c r="A97" s="76"/>
      <c r="B97" s="69"/>
      <c r="C97" s="67"/>
      <c r="D97" s="67"/>
      <c r="E97" s="68"/>
      <c r="F97" s="69"/>
      <c r="G97" s="69"/>
      <c r="H97" s="69"/>
      <c r="I97" s="74"/>
    </row>
    <row r="98" spans="1:10" s="75" customFormat="1" x14ac:dyDescent="0.25">
      <c r="A98" s="76"/>
      <c r="B98" s="69"/>
      <c r="C98" s="67"/>
      <c r="D98" s="67"/>
      <c r="E98" s="68"/>
      <c r="F98" s="69"/>
      <c r="G98" s="69"/>
      <c r="H98" s="69"/>
      <c r="I98" s="74"/>
    </row>
    <row r="99" spans="1:10" s="75" customFormat="1" x14ac:dyDescent="0.25">
      <c r="A99" s="76"/>
      <c r="B99" s="69"/>
      <c r="C99" s="67"/>
      <c r="D99" s="67"/>
      <c r="E99" s="68"/>
      <c r="F99" s="69"/>
      <c r="G99" s="69"/>
      <c r="H99" s="69"/>
      <c r="I99" s="74"/>
      <c r="J99" s="77" t="s">
        <v>29</v>
      </c>
    </row>
    <row r="100" spans="1:10" s="75" customFormat="1" x14ac:dyDescent="0.25">
      <c r="A100" s="76"/>
      <c r="B100" s="69"/>
      <c r="C100" s="67"/>
      <c r="D100" s="67"/>
      <c r="E100" s="68"/>
      <c r="F100" s="69"/>
      <c r="G100" s="69"/>
      <c r="H100" s="69"/>
      <c r="I100" s="74"/>
    </row>
    <row r="101" spans="1:10" s="75" customFormat="1" x14ac:dyDescent="0.25">
      <c r="A101" s="76"/>
      <c r="B101" s="69"/>
      <c r="C101" s="67"/>
      <c r="D101" s="67"/>
      <c r="E101" s="68"/>
      <c r="F101" s="69"/>
      <c r="G101" s="69"/>
      <c r="H101" s="69"/>
      <c r="I101" s="74"/>
      <c r="J101" s="75" t="s">
        <v>29</v>
      </c>
    </row>
    <row r="102" spans="1:10" s="75" customFormat="1" x14ac:dyDescent="0.25">
      <c r="A102" s="76"/>
      <c r="B102" s="69"/>
      <c r="C102" s="67"/>
      <c r="D102" s="67"/>
      <c r="E102" s="68"/>
      <c r="F102" s="69"/>
      <c r="G102" s="69"/>
      <c r="H102" s="69"/>
      <c r="I102" s="74"/>
    </row>
    <row r="103" spans="1:10" s="75" customFormat="1" x14ac:dyDescent="0.25">
      <c r="A103" s="76"/>
      <c r="B103" s="69"/>
      <c r="C103" s="67"/>
      <c r="D103" s="67"/>
      <c r="E103" s="68"/>
      <c r="F103" s="69"/>
      <c r="G103" s="69"/>
      <c r="H103" s="69"/>
      <c r="I103" s="74"/>
    </row>
    <row r="104" spans="1:10" s="75" customFormat="1" x14ac:dyDescent="0.25">
      <c r="A104" s="76"/>
      <c r="B104" s="69"/>
      <c r="C104" s="67"/>
      <c r="D104" s="67"/>
      <c r="E104" s="68"/>
      <c r="F104" s="69"/>
      <c r="G104" s="69"/>
      <c r="H104" s="69"/>
      <c r="I104" s="74"/>
    </row>
    <row r="105" spans="1:10" s="75" customFormat="1" x14ac:dyDescent="0.25">
      <c r="A105" s="76"/>
      <c r="B105" s="69"/>
      <c r="C105" s="67"/>
      <c r="D105" s="67"/>
      <c r="E105" s="68"/>
      <c r="F105" s="69"/>
      <c r="G105" s="69"/>
      <c r="H105" s="69"/>
      <c r="I105" s="74"/>
    </row>
    <row r="106" spans="1:10" s="75" customFormat="1" x14ac:dyDescent="0.25">
      <c r="A106" s="76"/>
      <c r="B106" s="69"/>
      <c r="C106" s="67"/>
      <c r="D106" s="67"/>
      <c r="E106" s="68"/>
      <c r="F106" s="69"/>
      <c r="G106" s="69"/>
      <c r="H106" s="69"/>
      <c r="I106" s="74"/>
    </row>
    <row r="107" spans="1:10" s="75" customFormat="1" x14ac:dyDescent="0.25">
      <c r="A107" s="76"/>
      <c r="B107" s="69"/>
      <c r="C107" s="67"/>
      <c r="D107" s="67"/>
      <c r="E107" s="68"/>
      <c r="F107" s="69"/>
      <c r="G107" s="69"/>
      <c r="H107" s="69"/>
      <c r="I107" s="74"/>
    </row>
    <row r="108" spans="1:10" s="75" customFormat="1" x14ac:dyDescent="0.25">
      <c r="A108" s="76"/>
      <c r="B108" s="69"/>
      <c r="C108" s="67"/>
      <c r="D108" s="67"/>
      <c r="E108" s="68"/>
      <c r="F108" s="69"/>
      <c r="G108" s="69"/>
      <c r="H108" s="69"/>
      <c r="I108" s="74"/>
    </row>
    <row r="109" spans="1:10" s="75" customFormat="1" x14ac:dyDescent="0.25">
      <c r="A109" s="76"/>
      <c r="B109" s="69"/>
      <c r="C109" s="67"/>
      <c r="D109" s="67"/>
      <c r="E109" s="68"/>
      <c r="F109" s="69"/>
      <c r="G109" s="69"/>
      <c r="H109" s="69"/>
      <c r="I109" s="74"/>
    </row>
    <row r="110" spans="1:10" s="75" customFormat="1" x14ac:dyDescent="0.25">
      <c r="A110" s="76"/>
      <c r="B110" s="69"/>
      <c r="C110" s="67"/>
      <c r="D110" s="67"/>
      <c r="E110" s="68"/>
      <c r="F110" s="69"/>
      <c r="G110" s="69"/>
      <c r="H110" s="69"/>
      <c r="I110" s="74"/>
    </row>
    <row r="111" spans="1:10" s="75" customFormat="1" x14ac:dyDescent="0.25">
      <c r="A111" s="76"/>
      <c r="B111" s="69"/>
      <c r="C111" s="67"/>
      <c r="D111" s="67"/>
      <c r="E111" s="68"/>
      <c r="F111" s="69"/>
      <c r="G111" s="69"/>
      <c r="H111" s="69"/>
      <c r="I111" s="74"/>
    </row>
    <row r="112" spans="1:10" s="75" customFormat="1" x14ac:dyDescent="0.25">
      <c r="A112" s="76"/>
      <c r="B112" s="69"/>
      <c r="C112" s="67"/>
      <c r="D112" s="67"/>
      <c r="E112" s="68"/>
      <c r="F112" s="69"/>
      <c r="G112" s="69"/>
      <c r="H112" s="69"/>
      <c r="I112" s="74"/>
    </row>
    <row r="113" spans="1:10" s="75" customFormat="1" x14ac:dyDescent="0.25">
      <c r="A113" s="76"/>
      <c r="B113" s="69"/>
      <c r="C113" s="67"/>
      <c r="D113" s="67"/>
      <c r="E113" s="68"/>
      <c r="F113" s="69"/>
      <c r="G113" s="69"/>
      <c r="H113" s="69"/>
      <c r="I113" s="74"/>
    </row>
    <row r="114" spans="1:10" s="75" customFormat="1" x14ac:dyDescent="0.25">
      <c r="A114" s="76"/>
      <c r="B114" s="69"/>
      <c r="C114" s="67"/>
      <c r="D114" s="67"/>
      <c r="E114" s="68"/>
      <c r="F114" s="69"/>
      <c r="G114" s="69"/>
      <c r="H114" s="69"/>
      <c r="I114" s="74"/>
      <c r="J114" s="75" t="s">
        <v>29</v>
      </c>
    </row>
    <row r="115" spans="1:10" s="75" customFormat="1" x14ac:dyDescent="0.25">
      <c r="A115" s="76"/>
      <c r="B115" s="69"/>
      <c r="C115" s="67"/>
      <c r="D115" s="67"/>
      <c r="E115" s="68"/>
      <c r="F115" s="69"/>
      <c r="G115" s="69"/>
      <c r="H115" s="69"/>
      <c r="I115" s="74"/>
    </row>
    <row r="116" spans="1:10" s="75" customFormat="1" x14ac:dyDescent="0.25">
      <c r="A116" s="76"/>
      <c r="B116" s="69"/>
      <c r="C116" s="67"/>
      <c r="D116" s="67"/>
      <c r="E116" s="68"/>
      <c r="F116" s="69"/>
      <c r="G116" s="69"/>
      <c r="H116" s="69"/>
      <c r="I116" s="74"/>
    </row>
    <row r="117" spans="1:10" s="75" customFormat="1" x14ac:dyDescent="0.25">
      <c r="A117" s="76"/>
      <c r="B117" s="69"/>
      <c r="C117" s="67"/>
      <c r="D117" s="67"/>
      <c r="E117" s="68"/>
      <c r="F117" s="69"/>
      <c r="G117" s="69"/>
      <c r="H117" s="69"/>
      <c r="I117" s="74"/>
      <c r="J117" s="75" t="s">
        <v>29</v>
      </c>
    </row>
    <row r="118" spans="1:10" s="75" customFormat="1" x14ac:dyDescent="0.25">
      <c r="A118" s="76"/>
      <c r="B118" s="69"/>
      <c r="C118" s="67"/>
      <c r="D118" s="67"/>
      <c r="E118" s="68"/>
      <c r="F118" s="69"/>
      <c r="G118" s="69"/>
      <c r="H118" s="69"/>
      <c r="I118" s="74"/>
      <c r="J118" s="75" t="s">
        <v>29</v>
      </c>
    </row>
    <row r="119" spans="1:10" s="75" customFormat="1" x14ac:dyDescent="0.25">
      <c r="A119" s="76"/>
      <c r="B119" s="69"/>
      <c r="C119" s="67"/>
      <c r="D119" s="67"/>
      <c r="E119" s="68"/>
      <c r="F119" s="69"/>
      <c r="G119" s="69"/>
      <c r="H119" s="69"/>
      <c r="I119" s="74"/>
    </row>
    <row r="120" spans="1:10" s="75" customFormat="1" x14ac:dyDescent="0.25">
      <c r="A120" s="76"/>
      <c r="B120" s="69"/>
      <c r="C120" s="67"/>
      <c r="D120" s="67"/>
      <c r="E120" s="68"/>
      <c r="F120" s="69"/>
      <c r="G120" s="69"/>
      <c r="H120" s="69"/>
      <c r="I120" s="74"/>
    </row>
    <row r="121" spans="1:10" s="75" customFormat="1" x14ac:dyDescent="0.25">
      <c r="A121" s="76"/>
      <c r="B121" s="69"/>
      <c r="C121" s="67"/>
      <c r="D121" s="67"/>
      <c r="E121" s="68"/>
      <c r="F121" s="69"/>
      <c r="G121" s="69"/>
      <c r="H121" s="69"/>
      <c r="I121" s="74"/>
      <c r="J121" s="75" t="s">
        <v>29</v>
      </c>
    </row>
    <row r="122" spans="1:10" s="75" customFormat="1" x14ac:dyDescent="0.25">
      <c r="A122" s="76"/>
      <c r="B122" s="69"/>
      <c r="C122" s="67"/>
      <c r="D122" s="67"/>
      <c r="E122" s="68"/>
      <c r="F122" s="69"/>
      <c r="G122" s="69"/>
      <c r="H122" s="69"/>
      <c r="I122" s="74"/>
      <c r="J122" s="75" t="s">
        <v>29</v>
      </c>
    </row>
    <row r="123" spans="1:10" s="75" customFormat="1" x14ac:dyDescent="0.25">
      <c r="A123" s="76"/>
      <c r="B123" s="69"/>
      <c r="C123" s="67"/>
      <c r="D123" s="67"/>
      <c r="E123" s="68"/>
      <c r="F123" s="69"/>
      <c r="G123" s="69"/>
      <c r="H123" s="69"/>
      <c r="I123" s="74"/>
      <c r="J123" s="75" t="s">
        <v>29</v>
      </c>
    </row>
    <row r="124" spans="1:10" s="75" customFormat="1" x14ac:dyDescent="0.25">
      <c r="A124" s="76"/>
      <c r="B124" s="69"/>
      <c r="C124" s="67"/>
      <c r="D124" s="67"/>
      <c r="E124" s="68"/>
      <c r="F124" s="69"/>
      <c r="G124" s="69"/>
      <c r="H124" s="69"/>
      <c r="I124" s="74"/>
    </row>
    <row r="125" spans="1:10" s="75" customFormat="1" x14ac:dyDescent="0.25">
      <c r="A125" s="76"/>
      <c r="B125" s="69"/>
      <c r="C125" s="67"/>
      <c r="D125" s="67"/>
      <c r="E125" s="68"/>
      <c r="F125" s="69"/>
      <c r="G125" s="69"/>
      <c r="H125" s="69"/>
      <c r="I125" s="74"/>
    </row>
    <row r="126" spans="1:10" s="75" customFormat="1" x14ac:dyDescent="0.25">
      <c r="A126" s="76"/>
      <c r="B126" s="69"/>
      <c r="C126" s="67"/>
      <c r="D126" s="67"/>
      <c r="E126" s="68"/>
      <c r="F126" s="69"/>
      <c r="G126" s="69"/>
      <c r="H126" s="69"/>
      <c r="I126" s="74"/>
    </row>
    <row r="127" spans="1:10" s="75" customFormat="1" x14ac:dyDescent="0.25">
      <c r="A127" s="76"/>
      <c r="B127" s="69"/>
      <c r="C127" s="67"/>
      <c r="D127" s="67"/>
      <c r="E127" s="68"/>
      <c r="F127" s="69"/>
      <c r="G127" s="69"/>
      <c r="H127" s="69"/>
      <c r="I127" s="74"/>
    </row>
    <row r="128" spans="1:10" s="75" customFormat="1" x14ac:dyDescent="0.25">
      <c r="A128" s="76"/>
      <c r="B128" s="69"/>
      <c r="C128" s="67"/>
      <c r="D128" s="67"/>
      <c r="E128" s="68"/>
      <c r="F128" s="69"/>
      <c r="G128" s="69"/>
      <c r="H128" s="69"/>
      <c r="I128" s="74"/>
    </row>
    <row r="129" spans="1:10" s="75" customFormat="1" x14ac:dyDescent="0.25">
      <c r="A129" s="76"/>
      <c r="B129" s="69"/>
      <c r="C129" s="67"/>
      <c r="D129" s="67"/>
      <c r="E129" s="68"/>
      <c r="F129" s="69"/>
      <c r="G129" s="69"/>
      <c r="H129" s="69"/>
      <c r="I129" s="74"/>
    </row>
    <row r="130" spans="1:10" s="75" customFormat="1" x14ac:dyDescent="0.25">
      <c r="A130" s="76"/>
      <c r="B130" s="69"/>
      <c r="C130" s="67"/>
      <c r="D130" s="67"/>
      <c r="E130" s="68"/>
      <c r="F130" s="69"/>
      <c r="G130" s="69"/>
      <c r="H130" s="69"/>
      <c r="I130" s="74"/>
    </row>
    <row r="131" spans="1:10" s="75" customFormat="1" x14ac:dyDescent="0.25">
      <c r="A131" s="76"/>
      <c r="B131" s="69"/>
      <c r="C131" s="67"/>
      <c r="D131" s="67"/>
      <c r="E131" s="68"/>
      <c r="F131" s="69"/>
      <c r="G131" s="69"/>
      <c r="H131" s="69"/>
      <c r="I131" s="74"/>
    </row>
    <row r="132" spans="1:10" s="75" customFormat="1" x14ac:dyDescent="0.25">
      <c r="A132" s="76"/>
      <c r="B132" s="69"/>
      <c r="C132" s="67"/>
      <c r="D132" s="67"/>
      <c r="E132" s="68"/>
      <c r="F132" s="69"/>
      <c r="G132" s="69"/>
      <c r="H132" s="69"/>
      <c r="I132" s="74"/>
    </row>
    <row r="133" spans="1:10" s="75" customFormat="1" x14ac:dyDescent="0.25">
      <c r="A133" s="76"/>
      <c r="B133" s="69"/>
      <c r="C133" s="67"/>
      <c r="D133" s="67"/>
      <c r="E133" s="68"/>
      <c r="F133" s="69"/>
      <c r="G133" s="69"/>
      <c r="H133" s="69"/>
      <c r="I133" s="74"/>
    </row>
    <row r="134" spans="1:10" s="75" customFormat="1" x14ac:dyDescent="0.25">
      <c r="A134" s="76"/>
      <c r="B134" s="69"/>
      <c r="C134" s="67"/>
      <c r="D134" s="67"/>
      <c r="E134" s="68"/>
      <c r="F134" s="69"/>
      <c r="G134" s="69"/>
      <c r="H134" s="69"/>
      <c r="I134" s="74"/>
      <c r="J134" s="75" t="s">
        <v>29</v>
      </c>
    </row>
    <row r="135" spans="1:10" s="75" customFormat="1" x14ac:dyDescent="0.25">
      <c r="A135" s="76"/>
      <c r="B135" s="69"/>
      <c r="C135" s="67"/>
      <c r="D135" s="67"/>
      <c r="E135" s="68"/>
      <c r="F135" s="69"/>
      <c r="G135" s="69"/>
      <c r="H135" s="69"/>
      <c r="I135" s="74"/>
    </row>
    <row r="136" spans="1:10" s="75" customFormat="1" x14ac:dyDescent="0.25">
      <c r="A136" s="76"/>
      <c r="B136" s="69"/>
      <c r="C136" s="67"/>
      <c r="D136" s="67"/>
      <c r="E136" s="68"/>
      <c r="F136" s="69"/>
      <c r="G136" s="69"/>
      <c r="H136" s="69"/>
      <c r="I136" s="74"/>
    </row>
    <row r="137" spans="1:10" s="75" customFormat="1" x14ac:dyDescent="0.25">
      <c r="A137" s="76"/>
      <c r="B137" s="69"/>
      <c r="C137" s="67"/>
      <c r="D137" s="67"/>
      <c r="E137" s="68"/>
      <c r="F137" s="69"/>
      <c r="G137" s="69"/>
      <c r="H137" s="69"/>
      <c r="I137" s="72"/>
    </row>
    <row r="138" spans="1:10" s="75" customFormat="1" x14ac:dyDescent="0.25">
      <c r="A138" s="76"/>
      <c r="B138" s="69"/>
      <c r="C138" s="67"/>
      <c r="D138" s="67"/>
      <c r="E138" s="68"/>
      <c r="F138" s="69"/>
      <c r="G138" s="69"/>
      <c r="H138" s="69"/>
      <c r="I138" s="74"/>
    </row>
    <row r="139" spans="1:10" s="75" customFormat="1" x14ac:dyDescent="0.25">
      <c r="A139" s="76"/>
      <c r="B139" s="69"/>
      <c r="C139" s="67"/>
      <c r="D139" s="67"/>
      <c r="E139" s="68"/>
      <c r="F139" s="69"/>
      <c r="G139" s="69"/>
      <c r="H139" s="69"/>
      <c r="I139" s="74"/>
    </row>
    <row r="140" spans="1:10" s="75" customFormat="1" x14ac:dyDescent="0.25">
      <c r="A140" s="76"/>
      <c r="B140" s="69"/>
      <c r="C140" s="67"/>
      <c r="D140" s="67"/>
      <c r="E140" s="68"/>
      <c r="F140" s="69"/>
      <c r="G140" s="69"/>
      <c r="H140" s="69"/>
      <c r="I140" s="74"/>
    </row>
    <row r="141" spans="1:10" s="75" customFormat="1" x14ac:dyDescent="0.25">
      <c r="A141" s="76"/>
      <c r="B141" s="69"/>
      <c r="C141" s="67"/>
      <c r="D141" s="67"/>
      <c r="E141" s="68"/>
      <c r="F141" s="69"/>
      <c r="G141" s="69"/>
      <c r="H141" s="69"/>
      <c r="I141" s="74"/>
    </row>
    <row r="142" spans="1:10" s="75" customFormat="1" x14ac:dyDescent="0.25">
      <c r="A142" s="76"/>
      <c r="B142" s="69"/>
      <c r="C142" s="67"/>
      <c r="D142" s="67"/>
      <c r="E142" s="68"/>
      <c r="F142" s="69"/>
      <c r="G142" s="69"/>
      <c r="H142" s="69"/>
      <c r="I142" s="74"/>
    </row>
    <row r="143" spans="1:10" s="75" customFormat="1" x14ac:dyDescent="0.25">
      <c r="A143" s="76"/>
      <c r="B143" s="69"/>
      <c r="C143" s="67"/>
      <c r="D143" s="67"/>
      <c r="E143" s="68"/>
      <c r="F143" s="69"/>
      <c r="G143" s="69"/>
      <c r="H143" s="69"/>
      <c r="I143" s="74"/>
    </row>
    <row r="144" spans="1:10" s="75" customFormat="1" x14ac:dyDescent="0.25">
      <c r="A144" s="76"/>
      <c r="B144" s="69"/>
      <c r="C144" s="67"/>
      <c r="D144" s="67"/>
      <c r="E144" s="68"/>
      <c r="F144" s="69"/>
      <c r="G144" s="69"/>
      <c r="H144" s="69"/>
      <c r="I144" s="74"/>
    </row>
    <row r="145" spans="1:9" s="75" customFormat="1" x14ac:dyDescent="0.25">
      <c r="A145" s="76"/>
      <c r="B145" s="69"/>
      <c r="C145" s="67"/>
      <c r="D145" s="67"/>
      <c r="E145" s="68"/>
      <c r="F145" s="69"/>
      <c r="G145" s="69"/>
      <c r="H145" s="69"/>
      <c r="I145" s="74"/>
    </row>
    <row r="146" spans="1:9" s="75" customFormat="1" x14ac:dyDescent="0.25">
      <c r="A146" s="76"/>
      <c r="B146" s="69"/>
      <c r="C146" s="67"/>
      <c r="D146" s="67"/>
      <c r="E146" s="68"/>
      <c r="F146" s="69"/>
      <c r="G146" s="69"/>
      <c r="H146" s="69"/>
      <c r="I146" s="74"/>
    </row>
    <row r="147" spans="1:9" s="75" customFormat="1" x14ac:dyDescent="0.25">
      <c r="A147" s="76"/>
      <c r="B147" s="69"/>
      <c r="C147" s="67"/>
      <c r="D147" s="67"/>
      <c r="E147" s="68"/>
      <c r="F147" s="69"/>
      <c r="G147" s="69"/>
      <c r="H147" s="69"/>
      <c r="I147" s="74"/>
    </row>
    <row r="148" spans="1:9" s="75" customFormat="1" x14ac:dyDescent="0.25">
      <c r="A148" s="76"/>
      <c r="B148" s="69"/>
      <c r="C148" s="67"/>
      <c r="D148" s="67"/>
      <c r="E148" s="68"/>
      <c r="F148" s="69"/>
      <c r="G148" s="69"/>
      <c r="H148" s="69"/>
      <c r="I148" s="74"/>
    </row>
    <row r="149" spans="1:9" s="75" customFormat="1" x14ac:dyDescent="0.25">
      <c r="A149" s="76"/>
      <c r="B149" s="69"/>
      <c r="C149" s="67"/>
      <c r="D149" s="67"/>
      <c r="E149" s="68"/>
      <c r="F149" s="69"/>
      <c r="G149" s="69"/>
      <c r="H149" s="69"/>
      <c r="I149" s="74"/>
    </row>
    <row r="150" spans="1:9" s="75" customFormat="1" x14ac:dyDescent="0.25">
      <c r="A150" s="76"/>
      <c r="B150" s="69"/>
      <c r="C150" s="67"/>
      <c r="D150" s="67"/>
      <c r="E150" s="68"/>
      <c r="F150" s="69"/>
      <c r="G150" s="69"/>
      <c r="H150" s="69"/>
      <c r="I150" s="74"/>
    </row>
    <row r="151" spans="1:9" s="75" customFormat="1" x14ac:dyDescent="0.25">
      <c r="A151" s="76"/>
      <c r="B151" s="69"/>
      <c r="C151" s="67"/>
      <c r="D151" s="67"/>
      <c r="E151" s="68"/>
      <c r="F151" s="69"/>
      <c r="G151" s="69"/>
      <c r="H151" s="69"/>
      <c r="I151" s="74"/>
    </row>
    <row r="152" spans="1:9" s="75" customFormat="1" x14ac:dyDescent="0.25">
      <c r="A152" s="76"/>
      <c r="B152" s="69"/>
      <c r="C152" s="67"/>
      <c r="D152" s="67"/>
      <c r="E152" s="68"/>
      <c r="F152" s="69"/>
      <c r="G152" s="69"/>
      <c r="H152" s="69"/>
      <c r="I152" s="74"/>
    </row>
    <row r="153" spans="1:9" s="75" customFormat="1" x14ac:dyDescent="0.25">
      <c r="A153" s="76"/>
      <c r="B153" s="69"/>
      <c r="C153" s="67"/>
      <c r="D153" s="67"/>
      <c r="E153" s="68"/>
      <c r="F153" s="69"/>
      <c r="G153" s="69"/>
      <c r="H153" s="69"/>
      <c r="I153" s="74"/>
    </row>
    <row r="154" spans="1:9" s="75" customFormat="1" x14ac:dyDescent="0.25">
      <c r="A154" s="76"/>
      <c r="B154" s="69"/>
      <c r="C154" s="67"/>
      <c r="D154" s="67"/>
      <c r="E154" s="68"/>
      <c r="F154" s="69"/>
      <c r="G154" s="69"/>
      <c r="H154" s="69"/>
      <c r="I154" s="74"/>
    </row>
    <row r="155" spans="1:9" s="75" customFormat="1" x14ac:dyDescent="0.25">
      <c r="A155" s="76"/>
      <c r="B155" s="69"/>
      <c r="C155" s="67"/>
      <c r="D155" s="67"/>
      <c r="E155" s="68"/>
      <c r="F155" s="69"/>
      <c r="G155" s="69"/>
      <c r="H155" s="69"/>
      <c r="I155" s="74"/>
    </row>
    <row r="156" spans="1:9" s="75" customFormat="1" x14ac:dyDescent="0.25">
      <c r="A156" s="76"/>
      <c r="B156" s="69"/>
      <c r="C156" s="67"/>
      <c r="D156" s="67"/>
      <c r="E156" s="68"/>
      <c r="F156" s="69"/>
      <c r="G156" s="69"/>
      <c r="H156" s="69"/>
      <c r="I156" s="74"/>
    </row>
    <row r="157" spans="1:9" s="75" customFormat="1" x14ac:dyDescent="0.25">
      <c r="A157" s="76"/>
      <c r="B157" s="69"/>
      <c r="C157" s="67"/>
      <c r="D157" s="67"/>
      <c r="E157" s="68"/>
      <c r="F157" s="69"/>
      <c r="G157" s="69"/>
      <c r="H157" s="69"/>
      <c r="I157" s="74"/>
    </row>
    <row r="158" spans="1:9" s="75" customFormat="1" x14ac:dyDescent="0.25">
      <c r="A158" s="76"/>
      <c r="B158" s="69"/>
      <c r="C158" s="67"/>
      <c r="D158" s="67"/>
      <c r="E158" s="68"/>
      <c r="F158" s="69"/>
      <c r="G158" s="69"/>
      <c r="H158" s="69"/>
      <c r="I158" s="74"/>
    </row>
    <row r="159" spans="1:9" s="75" customFormat="1" x14ac:dyDescent="0.25">
      <c r="A159" s="76"/>
      <c r="B159" s="69"/>
      <c r="C159" s="67"/>
      <c r="D159" s="67"/>
      <c r="E159" s="68"/>
      <c r="F159" s="69"/>
      <c r="G159" s="69"/>
      <c r="H159" s="69"/>
      <c r="I159" s="74"/>
    </row>
    <row r="160" spans="1:9" s="75" customFormat="1" x14ac:dyDescent="0.25">
      <c r="A160" s="76"/>
      <c r="B160" s="69"/>
      <c r="C160" s="67"/>
      <c r="D160" s="67"/>
      <c r="E160" s="68"/>
      <c r="F160" s="69"/>
      <c r="G160" s="69"/>
      <c r="H160" s="69"/>
      <c r="I160" s="74"/>
    </row>
    <row r="161" spans="1:9" s="75" customFormat="1" x14ac:dyDescent="0.25">
      <c r="A161" s="76"/>
      <c r="B161" s="69"/>
      <c r="C161" s="67"/>
      <c r="D161" s="67"/>
      <c r="E161" s="68"/>
      <c r="F161" s="69"/>
      <c r="G161" s="69"/>
      <c r="H161" s="69"/>
      <c r="I161" s="74"/>
    </row>
    <row r="162" spans="1:9" s="75" customFormat="1" x14ac:dyDescent="0.25">
      <c r="A162" s="76"/>
      <c r="B162" s="69"/>
      <c r="C162" s="67"/>
      <c r="D162" s="67"/>
      <c r="E162" s="68"/>
      <c r="F162" s="69"/>
      <c r="G162" s="69"/>
      <c r="H162" s="69"/>
      <c r="I162" s="74"/>
    </row>
    <row r="163" spans="1:9" s="75" customFormat="1" x14ac:dyDescent="0.25">
      <c r="A163" s="76"/>
      <c r="B163" s="69"/>
      <c r="C163" s="67"/>
      <c r="D163" s="67"/>
      <c r="E163" s="68"/>
      <c r="F163" s="69"/>
      <c r="G163" s="69"/>
      <c r="H163" s="69"/>
      <c r="I163" s="74"/>
    </row>
    <row r="164" spans="1:9" s="75" customFormat="1" x14ac:dyDescent="0.25">
      <c r="A164" s="76"/>
      <c r="B164" s="69"/>
      <c r="C164" s="67"/>
      <c r="D164" s="67"/>
      <c r="E164" s="68"/>
      <c r="F164" s="69"/>
      <c r="G164" s="69"/>
      <c r="H164" s="69"/>
      <c r="I164" s="74"/>
    </row>
    <row r="165" spans="1:9" s="75" customFormat="1" x14ac:dyDescent="0.25">
      <c r="A165" s="76"/>
      <c r="B165" s="69"/>
      <c r="C165" s="67"/>
      <c r="D165" s="67"/>
      <c r="E165" s="68"/>
      <c r="F165" s="69"/>
      <c r="G165" s="69"/>
      <c r="H165" s="69"/>
      <c r="I165" s="74"/>
    </row>
    <row r="166" spans="1:9" s="75" customFormat="1" x14ac:dyDescent="0.25">
      <c r="A166" s="76"/>
      <c r="B166" s="69"/>
      <c r="C166" s="67"/>
      <c r="D166" s="67"/>
      <c r="E166" s="68"/>
      <c r="F166" s="69"/>
      <c r="G166" s="69"/>
      <c r="H166" s="69"/>
      <c r="I166" s="74"/>
    </row>
    <row r="167" spans="1:9" s="75" customFormat="1" x14ac:dyDescent="0.25">
      <c r="A167" s="76"/>
      <c r="B167" s="69"/>
      <c r="C167" s="67"/>
      <c r="D167" s="67"/>
      <c r="E167" s="68"/>
      <c r="F167" s="69"/>
      <c r="G167" s="69"/>
      <c r="H167" s="69"/>
      <c r="I167" s="74"/>
    </row>
    <row r="168" spans="1:9" s="75" customFormat="1" x14ac:dyDescent="0.25">
      <c r="A168" s="76"/>
      <c r="B168" s="69"/>
      <c r="C168" s="67"/>
      <c r="D168" s="67"/>
      <c r="E168" s="68"/>
      <c r="F168" s="69"/>
      <c r="G168" s="69"/>
      <c r="H168" s="69"/>
      <c r="I168" s="74"/>
    </row>
    <row r="169" spans="1:9" s="75" customFormat="1" x14ac:dyDescent="0.25">
      <c r="A169" s="76"/>
      <c r="B169" s="69"/>
      <c r="C169" s="67"/>
      <c r="D169" s="67"/>
      <c r="E169" s="68"/>
      <c r="F169" s="69"/>
      <c r="G169" s="69"/>
      <c r="H169" s="69"/>
      <c r="I169" s="74"/>
    </row>
    <row r="170" spans="1:9" s="75" customFormat="1" x14ac:dyDescent="0.25">
      <c r="A170" s="76"/>
      <c r="B170" s="69"/>
      <c r="C170" s="67"/>
      <c r="D170" s="67"/>
      <c r="E170" s="68"/>
      <c r="F170" s="69"/>
      <c r="G170" s="69"/>
      <c r="H170" s="69"/>
      <c r="I170" s="74"/>
    </row>
    <row r="171" spans="1:9" s="75" customFormat="1" x14ac:dyDescent="0.25">
      <c r="A171" s="76"/>
      <c r="B171" s="69"/>
      <c r="C171" s="67"/>
      <c r="D171" s="67"/>
      <c r="E171" s="68"/>
      <c r="F171" s="69"/>
      <c r="G171" s="69"/>
      <c r="H171" s="69"/>
      <c r="I171" s="74"/>
    </row>
    <row r="172" spans="1:9" s="75" customFormat="1" x14ac:dyDescent="0.25">
      <c r="A172" s="76"/>
      <c r="B172" s="69"/>
      <c r="C172" s="67"/>
      <c r="D172" s="67"/>
      <c r="E172" s="68"/>
      <c r="F172" s="69"/>
      <c r="G172" s="69"/>
      <c r="H172" s="69"/>
      <c r="I172" s="74"/>
    </row>
    <row r="173" spans="1:9" s="75" customFormat="1" x14ac:dyDescent="0.25">
      <c r="A173" s="76"/>
      <c r="B173" s="69"/>
      <c r="C173" s="67"/>
      <c r="D173" s="67"/>
      <c r="E173" s="68"/>
      <c r="F173" s="69"/>
      <c r="G173" s="69"/>
      <c r="H173" s="69"/>
      <c r="I173" s="74"/>
    </row>
    <row r="174" spans="1:9" s="75" customFormat="1" x14ac:dyDescent="0.25">
      <c r="A174" s="76"/>
      <c r="B174" s="69"/>
      <c r="C174" s="67"/>
      <c r="D174" s="67"/>
      <c r="E174" s="68"/>
      <c r="F174" s="69"/>
      <c r="G174" s="69"/>
      <c r="H174" s="69"/>
      <c r="I174" s="74"/>
    </row>
    <row r="175" spans="1:9" s="75" customFormat="1" x14ac:dyDescent="0.25">
      <c r="A175" s="76"/>
      <c r="B175" s="69"/>
      <c r="C175" s="67"/>
      <c r="D175" s="67"/>
      <c r="E175" s="68"/>
      <c r="F175" s="69"/>
      <c r="G175" s="69"/>
      <c r="H175" s="69"/>
      <c r="I175" s="74"/>
    </row>
    <row r="176" spans="1:9" s="75" customFormat="1" x14ac:dyDescent="0.25">
      <c r="A176" s="76"/>
      <c r="B176" s="69"/>
      <c r="C176" s="67"/>
      <c r="D176" s="67"/>
      <c r="E176" s="68"/>
      <c r="F176" s="69"/>
      <c r="G176" s="69"/>
      <c r="H176" s="69"/>
      <c r="I176" s="74"/>
    </row>
    <row r="177" spans="1:10" s="75" customFormat="1" x14ac:dyDescent="0.25">
      <c r="A177" s="76"/>
      <c r="B177" s="69"/>
      <c r="C177" s="67"/>
      <c r="D177" s="67"/>
      <c r="E177" s="68"/>
      <c r="F177" s="69"/>
      <c r="G177" s="69"/>
      <c r="H177" s="69"/>
      <c r="I177" s="74"/>
    </row>
    <row r="178" spans="1:10" s="75" customFormat="1" x14ac:dyDescent="0.25">
      <c r="A178" s="76"/>
      <c r="B178" s="69"/>
      <c r="C178" s="67"/>
      <c r="D178" s="67"/>
      <c r="E178" s="68"/>
      <c r="F178" s="69"/>
      <c r="G178" s="69"/>
      <c r="H178" s="69"/>
      <c r="I178" s="74"/>
    </row>
    <row r="179" spans="1:10" s="75" customFormat="1" x14ac:dyDescent="0.25">
      <c r="A179" s="76"/>
      <c r="B179" s="69"/>
      <c r="C179" s="67"/>
      <c r="D179" s="67"/>
      <c r="E179" s="68"/>
      <c r="F179" s="69"/>
      <c r="G179" s="69"/>
      <c r="H179" s="69"/>
      <c r="I179" s="74"/>
    </row>
    <row r="180" spans="1:10" s="75" customFormat="1" x14ac:dyDescent="0.25">
      <c r="A180" s="76"/>
      <c r="B180" s="69"/>
      <c r="C180" s="67"/>
      <c r="D180" s="67"/>
      <c r="E180" s="68"/>
      <c r="F180" s="69"/>
      <c r="G180" s="69"/>
      <c r="H180" s="69"/>
      <c r="I180" s="74"/>
    </row>
    <row r="181" spans="1:10" s="75" customFormat="1" x14ac:dyDescent="0.25">
      <c r="A181" s="76"/>
      <c r="B181" s="69"/>
      <c r="C181" s="67"/>
      <c r="D181" s="67"/>
      <c r="E181" s="68"/>
      <c r="F181" s="69"/>
      <c r="G181" s="69"/>
      <c r="H181" s="69"/>
      <c r="I181" s="74"/>
    </row>
    <row r="182" spans="1:10" s="75" customFormat="1" x14ac:dyDescent="0.25">
      <c r="A182" s="76"/>
      <c r="B182" s="69"/>
      <c r="C182" s="67"/>
      <c r="D182" s="67"/>
      <c r="E182" s="68"/>
      <c r="F182" s="69"/>
      <c r="G182" s="69"/>
      <c r="H182" s="69"/>
      <c r="I182" s="74"/>
    </row>
    <row r="183" spans="1:10" s="75" customFormat="1" x14ac:dyDescent="0.25">
      <c r="A183" s="76"/>
      <c r="B183" s="69"/>
      <c r="C183" s="67"/>
      <c r="D183" s="67"/>
      <c r="E183" s="68"/>
      <c r="F183" s="69"/>
      <c r="G183" s="69"/>
      <c r="H183" s="69"/>
      <c r="I183" s="74"/>
    </row>
    <row r="184" spans="1:10" s="75" customFormat="1" x14ac:dyDescent="0.25">
      <c r="A184" s="76"/>
      <c r="B184" s="69"/>
      <c r="C184" s="67"/>
      <c r="D184" s="67"/>
      <c r="E184" s="68"/>
      <c r="F184" s="69"/>
      <c r="G184" s="69"/>
      <c r="H184" s="69"/>
      <c r="I184" s="74"/>
    </row>
    <row r="185" spans="1:10" s="75" customFormat="1" x14ac:dyDescent="0.25">
      <c r="A185" s="76"/>
      <c r="B185" s="69"/>
      <c r="C185" s="67"/>
      <c r="D185" s="67"/>
      <c r="E185" s="68"/>
      <c r="F185" s="69"/>
      <c r="G185" s="69"/>
      <c r="H185" s="69"/>
      <c r="I185" s="74"/>
    </row>
    <row r="186" spans="1:10" s="75" customFormat="1" x14ac:dyDescent="0.25">
      <c r="A186" s="76"/>
      <c r="B186" s="69"/>
      <c r="C186" s="67"/>
      <c r="D186" s="67"/>
      <c r="E186" s="68"/>
      <c r="F186" s="69"/>
      <c r="G186" s="69"/>
      <c r="H186" s="69"/>
      <c r="I186" s="74"/>
      <c r="J186" s="77" t="s">
        <v>29</v>
      </c>
    </row>
    <row r="187" spans="1:10" s="75" customFormat="1" x14ac:dyDescent="0.25">
      <c r="A187" s="76"/>
      <c r="B187" s="69"/>
      <c r="C187" s="67"/>
      <c r="D187" s="67"/>
      <c r="E187" s="68"/>
      <c r="F187" s="69"/>
      <c r="G187" s="69"/>
      <c r="H187" s="69"/>
      <c r="I187" s="74"/>
    </row>
    <row r="188" spans="1:10" s="75" customFormat="1" x14ac:dyDescent="0.25">
      <c r="A188" s="76"/>
      <c r="B188" s="69"/>
      <c r="C188" s="67"/>
      <c r="D188" s="67"/>
      <c r="E188" s="68"/>
      <c r="F188" s="69"/>
      <c r="G188" s="69"/>
      <c r="H188" s="69"/>
      <c r="I188" s="74"/>
      <c r="J188" s="77" t="s">
        <v>29</v>
      </c>
    </row>
    <row r="189" spans="1:10" s="75" customFormat="1" x14ac:dyDescent="0.25">
      <c r="A189" s="76"/>
      <c r="B189" s="69"/>
      <c r="C189" s="67"/>
      <c r="D189" s="67"/>
      <c r="E189" s="68"/>
      <c r="F189" s="69"/>
      <c r="G189" s="69"/>
      <c r="H189" s="69"/>
      <c r="I189" s="74"/>
      <c r="J189" s="77"/>
    </row>
    <row r="190" spans="1:10" s="75" customFormat="1" x14ac:dyDescent="0.25">
      <c r="A190" s="76"/>
      <c r="B190" s="69"/>
      <c r="C190" s="67"/>
      <c r="D190" s="67"/>
      <c r="E190" s="68"/>
      <c r="F190" s="69"/>
      <c r="G190" s="69"/>
      <c r="H190" s="69"/>
      <c r="I190" s="74"/>
      <c r="J190" s="77"/>
    </row>
    <row r="191" spans="1:10" s="75" customFormat="1" x14ac:dyDescent="0.25">
      <c r="A191" s="76"/>
      <c r="B191" s="69"/>
      <c r="C191" s="67"/>
      <c r="D191" s="67"/>
      <c r="E191" s="68"/>
      <c r="F191" s="69"/>
      <c r="G191" s="69"/>
      <c r="H191" s="69"/>
      <c r="I191" s="74"/>
      <c r="J191" s="77"/>
    </row>
    <row r="192" spans="1:10" s="75" customFormat="1" x14ac:dyDescent="0.25">
      <c r="A192" s="76"/>
      <c r="B192" s="69"/>
      <c r="C192" s="67"/>
      <c r="D192" s="67"/>
      <c r="E192" s="68"/>
      <c r="F192" s="69"/>
      <c r="G192" s="69"/>
      <c r="H192" s="69"/>
      <c r="I192" s="74"/>
      <c r="J192" s="77"/>
    </row>
    <row r="193" spans="1:10" s="75" customFormat="1" x14ac:dyDescent="0.25">
      <c r="A193" s="76"/>
      <c r="B193" s="69"/>
      <c r="C193" s="67"/>
      <c r="D193" s="67"/>
      <c r="E193" s="68"/>
      <c r="F193" s="69"/>
      <c r="G193" s="69"/>
      <c r="H193" s="69"/>
      <c r="I193" s="74"/>
      <c r="J193" s="77"/>
    </row>
    <row r="194" spans="1:10" s="75" customFormat="1" x14ac:dyDescent="0.25">
      <c r="A194" s="76"/>
      <c r="B194" s="69"/>
      <c r="C194" s="67"/>
      <c r="D194" s="67"/>
      <c r="E194" s="68"/>
      <c r="F194" s="69"/>
      <c r="G194" s="69"/>
      <c r="H194" s="69"/>
      <c r="I194" s="74"/>
      <c r="J194" s="77"/>
    </row>
    <row r="195" spans="1:10" s="75" customFormat="1" x14ac:dyDescent="0.25">
      <c r="A195" s="76"/>
      <c r="B195" s="69"/>
      <c r="C195" s="67"/>
      <c r="D195" s="67"/>
      <c r="E195" s="68"/>
      <c r="F195" s="69"/>
      <c r="G195" s="69"/>
      <c r="H195" s="69"/>
      <c r="I195" s="74"/>
      <c r="J195" s="77"/>
    </row>
    <row r="196" spans="1:10" s="75" customFormat="1" x14ac:dyDescent="0.25">
      <c r="A196" s="76"/>
      <c r="B196" s="69"/>
      <c r="C196" s="67"/>
      <c r="D196" s="67"/>
      <c r="E196" s="68"/>
      <c r="F196" s="69"/>
      <c r="G196" s="69"/>
      <c r="H196" s="69"/>
      <c r="I196" s="74"/>
      <c r="J196" s="77"/>
    </row>
    <row r="197" spans="1:10" s="75" customFormat="1" x14ac:dyDescent="0.25">
      <c r="A197" s="76"/>
      <c r="B197" s="69"/>
      <c r="C197" s="67"/>
      <c r="D197" s="67"/>
      <c r="E197" s="68"/>
      <c r="F197" s="69"/>
      <c r="G197" s="69"/>
      <c r="H197" s="69"/>
      <c r="I197" s="74"/>
      <c r="J197" s="77"/>
    </row>
    <row r="198" spans="1:10" s="75" customFormat="1" x14ac:dyDescent="0.25">
      <c r="A198" s="76"/>
      <c r="B198" s="69"/>
      <c r="C198" s="67"/>
      <c r="D198" s="67"/>
      <c r="E198" s="68"/>
      <c r="F198" s="69"/>
      <c r="G198" s="69"/>
      <c r="H198" s="69"/>
      <c r="I198" s="74"/>
      <c r="J198" s="77"/>
    </row>
    <row r="199" spans="1:10" s="75" customFormat="1" x14ac:dyDescent="0.25">
      <c r="A199" s="76"/>
      <c r="B199" s="69"/>
      <c r="C199" s="67"/>
      <c r="D199" s="67"/>
      <c r="E199" s="68"/>
      <c r="F199" s="69"/>
      <c r="G199" s="69"/>
      <c r="H199" s="69"/>
      <c r="I199" s="74"/>
      <c r="J199" s="77"/>
    </row>
    <row r="200" spans="1:10" s="75" customFormat="1" x14ac:dyDescent="0.25">
      <c r="A200" s="76"/>
      <c r="B200" s="69"/>
      <c r="C200" s="67"/>
      <c r="D200" s="67"/>
      <c r="E200" s="68"/>
      <c r="F200" s="69"/>
      <c r="G200" s="69"/>
      <c r="H200" s="69"/>
      <c r="I200" s="74"/>
      <c r="J200" s="77"/>
    </row>
    <row r="201" spans="1:10" s="75" customFormat="1" x14ac:dyDescent="0.25">
      <c r="A201" s="76"/>
      <c r="B201" s="69"/>
      <c r="C201" s="67"/>
      <c r="D201" s="67"/>
      <c r="E201" s="68"/>
      <c r="F201" s="69"/>
      <c r="G201" s="69"/>
      <c r="H201" s="69"/>
      <c r="I201" s="74"/>
      <c r="J201" s="77"/>
    </row>
    <row r="202" spans="1:10" s="75" customFormat="1" x14ac:dyDescent="0.25">
      <c r="A202" s="76"/>
      <c r="B202" s="69"/>
      <c r="C202" s="67"/>
      <c r="D202" s="67"/>
      <c r="E202" s="68"/>
      <c r="F202" s="69"/>
      <c r="G202" s="69"/>
      <c r="H202" s="69"/>
      <c r="I202" s="74"/>
      <c r="J202" s="77"/>
    </row>
    <row r="203" spans="1:10" s="75" customFormat="1" x14ac:dyDescent="0.25">
      <c r="A203" s="76"/>
      <c r="B203" s="69"/>
      <c r="C203" s="67"/>
      <c r="D203" s="67"/>
      <c r="E203" s="68"/>
      <c r="F203" s="69"/>
      <c r="G203" s="69"/>
      <c r="H203" s="69"/>
      <c r="I203" s="74"/>
      <c r="J203" s="77"/>
    </row>
    <row r="204" spans="1:10" s="75" customFormat="1" x14ac:dyDescent="0.25">
      <c r="A204" s="76"/>
      <c r="B204" s="69"/>
      <c r="C204" s="67"/>
      <c r="D204" s="67"/>
      <c r="E204" s="68"/>
      <c r="F204" s="69"/>
      <c r="G204" s="69"/>
      <c r="H204" s="69"/>
      <c r="I204" s="74"/>
      <c r="J204" s="77"/>
    </row>
    <row r="205" spans="1:10" s="75" customFormat="1" x14ac:dyDescent="0.25">
      <c r="A205" s="76"/>
      <c r="B205" s="69"/>
      <c r="C205" s="67"/>
      <c r="D205" s="67"/>
      <c r="E205" s="68"/>
      <c r="F205" s="69"/>
      <c r="G205" s="69"/>
      <c r="H205" s="69"/>
      <c r="I205" s="74"/>
      <c r="J205" s="77"/>
    </row>
    <row r="206" spans="1:10" s="75" customFormat="1" x14ac:dyDescent="0.25">
      <c r="A206" s="76"/>
      <c r="B206" s="69"/>
      <c r="C206" s="67"/>
      <c r="D206" s="67"/>
      <c r="E206" s="68"/>
      <c r="F206" s="69"/>
      <c r="G206" s="69"/>
      <c r="H206" s="69"/>
      <c r="I206" s="74"/>
      <c r="J206" s="77"/>
    </row>
    <row r="207" spans="1:10" s="75" customFormat="1" x14ac:dyDescent="0.25">
      <c r="A207" s="76"/>
      <c r="B207" s="69"/>
      <c r="C207" s="67"/>
      <c r="D207" s="67"/>
      <c r="E207" s="68"/>
      <c r="F207" s="69"/>
      <c r="G207" s="69"/>
      <c r="H207" s="69"/>
      <c r="I207" s="74"/>
      <c r="J207" s="77"/>
    </row>
    <row r="208" spans="1:10" s="75" customFormat="1" x14ac:dyDescent="0.25">
      <c r="A208" s="76"/>
      <c r="B208" s="69"/>
      <c r="C208" s="67"/>
      <c r="D208" s="67"/>
      <c r="E208" s="68"/>
      <c r="F208" s="69"/>
      <c r="G208" s="69"/>
      <c r="H208" s="69"/>
      <c r="I208" s="74"/>
      <c r="J208" s="77"/>
    </row>
    <row r="209" spans="1:10" s="75" customFormat="1" x14ac:dyDescent="0.25">
      <c r="A209" s="76"/>
      <c r="B209" s="69"/>
      <c r="C209" s="67"/>
      <c r="D209" s="67"/>
      <c r="E209" s="68"/>
      <c r="F209" s="69"/>
      <c r="G209" s="69"/>
      <c r="H209" s="69"/>
      <c r="I209" s="74"/>
      <c r="J209" s="77"/>
    </row>
    <row r="210" spans="1:10" s="75" customFormat="1" x14ac:dyDescent="0.25">
      <c r="A210" s="76"/>
      <c r="B210" s="69"/>
      <c r="C210" s="67"/>
      <c r="D210" s="67"/>
      <c r="E210" s="68"/>
      <c r="F210" s="69"/>
      <c r="G210" s="69"/>
      <c r="H210" s="69"/>
      <c r="I210" s="74"/>
      <c r="J210" s="77"/>
    </row>
    <row r="211" spans="1:10" s="75" customFormat="1" x14ac:dyDescent="0.25">
      <c r="A211" s="76"/>
      <c r="B211" s="69"/>
      <c r="C211" s="67"/>
      <c r="D211" s="67"/>
      <c r="E211" s="68"/>
      <c r="F211" s="69"/>
      <c r="G211" s="69"/>
      <c r="H211" s="69"/>
      <c r="I211" s="74"/>
      <c r="J211" s="77"/>
    </row>
    <row r="212" spans="1:10" s="75" customFormat="1" x14ac:dyDescent="0.25">
      <c r="A212" s="76"/>
      <c r="B212" s="69"/>
      <c r="C212" s="67"/>
      <c r="D212" s="67"/>
      <c r="E212" s="68"/>
      <c r="F212" s="69"/>
      <c r="G212" s="69"/>
      <c r="H212" s="69"/>
      <c r="I212" s="74"/>
      <c r="J212" s="77"/>
    </row>
    <row r="213" spans="1:10" s="75" customFormat="1" x14ac:dyDescent="0.25">
      <c r="A213" s="76"/>
      <c r="B213" s="69"/>
      <c r="C213" s="67"/>
      <c r="D213" s="67"/>
      <c r="E213" s="68"/>
      <c r="F213" s="69"/>
      <c r="G213" s="69"/>
      <c r="H213" s="69"/>
      <c r="I213" s="74"/>
      <c r="J213" s="77"/>
    </row>
    <row r="214" spans="1:10" s="75" customFormat="1" x14ac:dyDescent="0.25">
      <c r="A214" s="76"/>
      <c r="B214" s="69"/>
      <c r="C214" s="67"/>
      <c r="D214" s="67"/>
      <c r="E214" s="68"/>
      <c r="F214" s="69"/>
      <c r="G214" s="69"/>
      <c r="H214" s="69"/>
      <c r="I214" s="74"/>
      <c r="J214" s="77"/>
    </row>
    <row r="215" spans="1:10" s="75" customFormat="1" x14ac:dyDescent="0.25">
      <c r="A215" s="76"/>
      <c r="B215" s="69"/>
      <c r="C215" s="67"/>
      <c r="D215" s="67"/>
      <c r="E215" s="68"/>
      <c r="F215" s="69"/>
      <c r="G215" s="69"/>
      <c r="H215" s="69"/>
      <c r="I215" s="74"/>
      <c r="J215" s="77"/>
    </row>
    <row r="216" spans="1:10" s="75" customFormat="1" x14ac:dyDescent="0.25">
      <c r="A216" s="76"/>
      <c r="B216" s="69"/>
      <c r="C216" s="67"/>
      <c r="D216" s="67"/>
      <c r="E216" s="68"/>
      <c r="F216" s="69"/>
      <c r="G216" s="69"/>
      <c r="H216" s="69"/>
      <c r="I216" s="74"/>
      <c r="J216" s="77"/>
    </row>
    <row r="217" spans="1:10" s="75" customFormat="1" x14ac:dyDescent="0.25">
      <c r="A217" s="76"/>
      <c r="B217" s="69"/>
      <c r="C217" s="67"/>
      <c r="D217" s="67"/>
      <c r="E217" s="68"/>
      <c r="F217" s="69"/>
      <c r="G217" s="69"/>
      <c r="H217" s="69"/>
      <c r="I217" s="74"/>
      <c r="J217" s="77"/>
    </row>
    <row r="218" spans="1:10" s="75" customFormat="1" x14ac:dyDescent="0.25">
      <c r="A218" s="76"/>
      <c r="B218" s="69"/>
      <c r="C218" s="67"/>
      <c r="D218" s="67"/>
      <c r="E218" s="68"/>
      <c r="F218" s="69"/>
      <c r="G218" s="69"/>
      <c r="H218" s="69"/>
      <c r="I218" s="74"/>
      <c r="J218" s="77"/>
    </row>
    <row r="219" spans="1:10" s="75" customFormat="1" x14ac:dyDescent="0.25">
      <c r="A219" s="76"/>
      <c r="B219" s="69"/>
      <c r="C219" s="67"/>
      <c r="D219" s="67"/>
      <c r="E219" s="68"/>
      <c r="F219" s="69"/>
      <c r="G219" s="69"/>
      <c r="H219" s="69"/>
      <c r="I219" s="74"/>
      <c r="J219" s="77"/>
    </row>
    <row r="220" spans="1:10" s="75" customFormat="1" x14ac:dyDescent="0.25">
      <c r="A220" s="76"/>
      <c r="B220" s="69"/>
      <c r="C220" s="67"/>
      <c r="D220" s="67"/>
      <c r="E220" s="68"/>
      <c r="F220" s="69"/>
      <c r="G220" s="69"/>
      <c r="H220" s="69"/>
      <c r="I220" s="74"/>
      <c r="J220" s="77"/>
    </row>
    <row r="221" spans="1:10" s="75" customFormat="1" x14ac:dyDescent="0.25">
      <c r="A221" s="76"/>
      <c r="B221" s="69"/>
      <c r="C221" s="67"/>
      <c r="D221" s="67"/>
      <c r="E221" s="68"/>
      <c r="F221" s="69"/>
      <c r="G221" s="69"/>
      <c r="H221" s="69"/>
      <c r="I221" s="74"/>
      <c r="J221" s="77"/>
    </row>
    <row r="222" spans="1:10" s="75" customFormat="1" x14ac:dyDescent="0.25">
      <c r="A222" s="76"/>
      <c r="B222" s="69"/>
      <c r="C222" s="67"/>
      <c r="D222" s="67"/>
      <c r="E222" s="68"/>
      <c r="F222" s="69"/>
      <c r="G222" s="69"/>
      <c r="H222" s="69"/>
      <c r="I222" s="74"/>
      <c r="J222" s="77"/>
    </row>
    <row r="223" spans="1:10" s="75" customFormat="1" x14ac:dyDescent="0.25">
      <c r="A223" s="76"/>
      <c r="B223" s="69"/>
      <c r="C223" s="67"/>
      <c r="D223" s="67"/>
      <c r="E223" s="68"/>
      <c r="F223" s="69"/>
      <c r="G223" s="69"/>
      <c r="H223" s="69"/>
      <c r="I223" s="74"/>
      <c r="J223" s="77"/>
    </row>
    <row r="224" spans="1:10" s="75" customFormat="1" x14ac:dyDescent="0.25">
      <c r="A224" s="76"/>
      <c r="B224" s="69"/>
      <c r="C224" s="67"/>
      <c r="D224" s="67"/>
      <c r="E224" s="68"/>
      <c r="F224" s="69"/>
      <c r="G224" s="69"/>
      <c r="H224" s="69"/>
      <c r="I224" s="74"/>
      <c r="J224" s="77"/>
    </row>
    <row r="225" spans="1:10" s="75" customFormat="1" x14ac:dyDescent="0.25">
      <c r="A225" s="76"/>
      <c r="B225" s="69"/>
      <c r="C225" s="67"/>
      <c r="D225" s="67"/>
      <c r="E225" s="68"/>
      <c r="F225" s="69"/>
      <c r="G225" s="69"/>
      <c r="H225" s="69"/>
      <c r="I225" s="74"/>
      <c r="J225" s="77"/>
    </row>
    <row r="226" spans="1:10" s="75" customFormat="1" x14ac:dyDescent="0.25">
      <c r="A226" s="76"/>
      <c r="B226" s="69"/>
      <c r="C226" s="67"/>
      <c r="D226" s="67"/>
      <c r="E226" s="68"/>
      <c r="F226" s="69"/>
      <c r="G226" s="69"/>
      <c r="H226" s="69"/>
      <c r="I226" s="74"/>
      <c r="J226" s="77"/>
    </row>
    <row r="227" spans="1:10" s="75" customFormat="1" x14ac:dyDescent="0.25">
      <c r="A227" s="76"/>
      <c r="B227" s="69"/>
      <c r="C227" s="67"/>
      <c r="D227" s="67"/>
      <c r="E227" s="68"/>
      <c r="F227" s="69"/>
      <c r="G227" s="69"/>
      <c r="H227" s="69"/>
      <c r="I227" s="74"/>
      <c r="J227" s="77"/>
    </row>
    <row r="228" spans="1:10" s="75" customFormat="1" x14ac:dyDescent="0.25">
      <c r="A228" s="76"/>
      <c r="B228" s="69"/>
      <c r="C228" s="67"/>
      <c r="D228" s="67"/>
      <c r="E228" s="68"/>
      <c r="F228" s="69"/>
      <c r="G228" s="69"/>
      <c r="H228" s="69"/>
      <c r="I228" s="74"/>
      <c r="J228" s="77"/>
    </row>
    <row r="229" spans="1:10" s="75" customFormat="1" x14ac:dyDescent="0.25">
      <c r="A229" s="76"/>
      <c r="B229" s="69"/>
      <c r="C229" s="67"/>
      <c r="D229" s="67"/>
      <c r="E229" s="68"/>
      <c r="F229" s="69"/>
      <c r="G229" s="69"/>
      <c r="H229" s="69"/>
      <c r="I229" s="74"/>
      <c r="J229" s="77"/>
    </row>
    <row r="230" spans="1:10" s="75" customFormat="1" x14ac:dyDescent="0.25">
      <c r="A230" s="76"/>
      <c r="B230" s="69"/>
      <c r="C230" s="67"/>
      <c r="D230" s="67"/>
      <c r="E230" s="68"/>
      <c r="F230" s="69"/>
      <c r="G230" s="69"/>
      <c r="H230" s="69"/>
      <c r="I230" s="74"/>
      <c r="J230" s="77"/>
    </row>
    <row r="231" spans="1:10" s="75" customFormat="1" x14ac:dyDescent="0.25">
      <c r="A231" s="76"/>
      <c r="B231" s="69"/>
      <c r="C231" s="67"/>
      <c r="D231" s="67"/>
      <c r="E231" s="68"/>
      <c r="F231" s="69"/>
      <c r="G231" s="69"/>
      <c r="H231" s="69"/>
      <c r="I231" s="74"/>
    </row>
    <row r="232" spans="1:10" s="75" customFormat="1" x14ac:dyDescent="0.25">
      <c r="A232" s="76"/>
      <c r="B232" s="69"/>
      <c r="C232" s="67"/>
      <c r="D232" s="67"/>
      <c r="E232" s="68"/>
      <c r="F232" s="69"/>
      <c r="G232" s="69"/>
      <c r="H232" s="69"/>
      <c r="I232" s="74"/>
      <c r="J232" s="77" t="s">
        <v>29</v>
      </c>
    </row>
    <row r="233" spans="1:10" s="75" customFormat="1" x14ac:dyDescent="0.25">
      <c r="A233" s="76"/>
      <c r="B233" s="69"/>
      <c r="C233" s="67"/>
      <c r="D233" s="67"/>
      <c r="E233" s="68"/>
      <c r="F233" s="69"/>
      <c r="G233" s="69"/>
      <c r="H233" s="69"/>
      <c r="I233" s="74"/>
    </row>
    <row r="234" spans="1:10" s="75" customFormat="1" x14ac:dyDescent="0.25">
      <c r="A234" s="76"/>
      <c r="B234" s="69"/>
      <c r="C234" s="67"/>
      <c r="D234" s="67"/>
      <c r="E234" s="68"/>
      <c r="F234" s="69"/>
      <c r="G234" s="69"/>
      <c r="H234" s="69"/>
      <c r="I234" s="74"/>
      <c r="J234" s="77" t="s">
        <v>29</v>
      </c>
    </row>
    <row r="235" spans="1:10" s="75" customFormat="1" x14ac:dyDescent="0.25">
      <c r="A235" s="76"/>
      <c r="B235" s="69"/>
      <c r="C235" s="67"/>
      <c r="D235" s="67"/>
      <c r="E235" s="68"/>
      <c r="F235" s="69"/>
      <c r="G235" s="69"/>
      <c r="H235" s="69"/>
      <c r="I235" s="74"/>
    </row>
    <row r="236" spans="1:10" s="75" customFormat="1" x14ac:dyDescent="0.25">
      <c r="A236" s="76"/>
      <c r="B236" s="69"/>
      <c r="C236" s="67"/>
      <c r="D236" s="67"/>
      <c r="E236" s="68"/>
      <c r="F236" s="69"/>
      <c r="G236" s="69"/>
      <c r="H236" s="69"/>
      <c r="I236" s="74"/>
      <c r="J236" s="77" t="s">
        <v>29</v>
      </c>
    </row>
    <row r="237" spans="1:10" s="75" customFormat="1" x14ac:dyDescent="0.25">
      <c r="A237" s="76"/>
      <c r="B237" s="69"/>
      <c r="C237" s="67"/>
      <c r="D237" s="67"/>
      <c r="E237" s="68"/>
      <c r="F237" s="69"/>
      <c r="G237" s="69"/>
      <c r="H237" s="69"/>
      <c r="I237" s="74"/>
      <c r="J237" s="77"/>
    </row>
    <row r="238" spans="1:10" s="75" customFormat="1" x14ac:dyDescent="0.25">
      <c r="A238" s="76"/>
      <c r="B238" s="69"/>
      <c r="C238" s="67"/>
      <c r="D238" s="67"/>
      <c r="E238" s="68"/>
      <c r="F238" s="69"/>
      <c r="G238" s="69"/>
      <c r="H238" s="69"/>
      <c r="I238" s="74"/>
      <c r="J238" s="77"/>
    </row>
    <row r="239" spans="1:10" s="75" customFormat="1" x14ac:dyDescent="0.25">
      <c r="A239" s="76"/>
      <c r="B239" s="69"/>
      <c r="C239" s="67"/>
      <c r="D239" s="67"/>
      <c r="E239" s="68"/>
      <c r="F239" s="69"/>
      <c r="G239" s="69"/>
      <c r="H239" s="69"/>
      <c r="I239" s="74"/>
      <c r="J239" s="77"/>
    </row>
    <row r="240" spans="1:10" s="75" customFormat="1" x14ac:dyDescent="0.25">
      <c r="A240" s="76"/>
      <c r="B240" s="69"/>
      <c r="C240" s="67"/>
      <c r="D240" s="67"/>
      <c r="E240" s="68"/>
      <c r="F240" s="69"/>
      <c r="G240" s="69"/>
      <c r="H240" s="69"/>
      <c r="I240" s="74"/>
      <c r="J240" s="77"/>
    </row>
    <row r="241" spans="1:10" s="75" customFormat="1" x14ac:dyDescent="0.25">
      <c r="A241" s="76"/>
      <c r="B241" s="69"/>
      <c r="C241" s="67"/>
      <c r="D241" s="67"/>
      <c r="E241" s="68"/>
      <c r="F241" s="69"/>
      <c r="G241" s="69"/>
      <c r="H241" s="69"/>
      <c r="I241" s="74"/>
      <c r="J241" s="77"/>
    </row>
    <row r="242" spans="1:10" s="75" customFormat="1" x14ac:dyDescent="0.25">
      <c r="A242" s="76"/>
      <c r="B242" s="69"/>
      <c r="C242" s="67"/>
      <c r="D242" s="67"/>
      <c r="E242" s="68"/>
      <c r="F242" s="69"/>
      <c r="G242" s="69"/>
      <c r="H242" s="69"/>
      <c r="I242" s="74"/>
      <c r="J242" s="77"/>
    </row>
    <row r="243" spans="1:10" s="75" customFormat="1" x14ac:dyDescent="0.25">
      <c r="A243" s="76"/>
      <c r="B243" s="69"/>
      <c r="C243" s="67"/>
      <c r="D243" s="67"/>
      <c r="E243" s="68"/>
      <c r="F243" s="69"/>
      <c r="G243" s="69"/>
      <c r="H243" s="69"/>
      <c r="I243" s="74"/>
      <c r="J243" s="77"/>
    </row>
    <row r="244" spans="1:10" s="75" customFormat="1" x14ac:dyDescent="0.25">
      <c r="A244" s="76"/>
      <c r="B244" s="69"/>
      <c r="C244" s="67"/>
      <c r="D244" s="67"/>
      <c r="E244" s="68"/>
      <c r="F244" s="69"/>
      <c r="G244" s="69"/>
      <c r="H244" s="69"/>
      <c r="I244" s="74"/>
      <c r="J244" s="77"/>
    </row>
    <row r="245" spans="1:10" s="75" customFormat="1" x14ac:dyDescent="0.25">
      <c r="A245" s="76"/>
      <c r="B245" s="69"/>
      <c r="C245" s="67"/>
      <c r="D245" s="67"/>
      <c r="E245" s="68"/>
      <c r="F245" s="69"/>
      <c r="G245" s="69"/>
      <c r="H245" s="69"/>
      <c r="I245" s="74"/>
      <c r="J245" s="77"/>
    </row>
    <row r="246" spans="1:10" s="75" customFormat="1" x14ac:dyDescent="0.25">
      <c r="A246" s="76"/>
      <c r="B246" s="69"/>
      <c r="C246" s="67"/>
      <c r="D246" s="67"/>
      <c r="E246" s="68"/>
      <c r="F246" s="69"/>
      <c r="G246" s="69"/>
      <c r="H246" s="69"/>
      <c r="I246" s="74"/>
      <c r="J246" s="77"/>
    </row>
    <row r="247" spans="1:10" s="75" customFormat="1" x14ac:dyDescent="0.25">
      <c r="A247" s="76"/>
      <c r="B247" s="69"/>
      <c r="C247" s="67"/>
      <c r="D247" s="67"/>
      <c r="E247" s="68"/>
      <c r="F247" s="69"/>
      <c r="G247" s="69"/>
      <c r="H247" s="69"/>
      <c r="I247" s="74"/>
      <c r="J247" s="77"/>
    </row>
    <row r="248" spans="1:10" s="75" customFormat="1" x14ac:dyDescent="0.25">
      <c r="A248" s="76"/>
      <c r="B248" s="69"/>
      <c r="C248" s="67"/>
      <c r="D248" s="67"/>
      <c r="E248" s="68"/>
      <c r="F248" s="69"/>
      <c r="G248" s="69"/>
      <c r="H248" s="69"/>
      <c r="I248" s="74"/>
      <c r="J248" s="77"/>
    </row>
    <row r="249" spans="1:10" s="75" customFormat="1" x14ac:dyDescent="0.25">
      <c r="A249" s="76"/>
      <c r="B249" s="69"/>
      <c r="C249" s="67"/>
      <c r="D249" s="67"/>
      <c r="E249" s="68"/>
      <c r="F249" s="69"/>
      <c r="G249" s="69"/>
      <c r="H249" s="69"/>
      <c r="I249" s="74"/>
      <c r="J249" s="77"/>
    </row>
    <row r="250" spans="1:10" s="75" customFormat="1" x14ac:dyDescent="0.25">
      <c r="A250" s="76"/>
      <c r="B250" s="69"/>
      <c r="C250" s="67"/>
      <c r="D250" s="67"/>
      <c r="E250" s="68"/>
      <c r="F250" s="69"/>
      <c r="G250" s="69"/>
      <c r="H250" s="69"/>
      <c r="I250" s="74"/>
      <c r="J250" s="77"/>
    </row>
    <row r="251" spans="1:10" s="75" customFormat="1" x14ac:dyDescent="0.25">
      <c r="A251" s="76"/>
      <c r="B251" s="69"/>
      <c r="C251" s="67"/>
      <c r="D251" s="67"/>
      <c r="E251" s="68"/>
      <c r="F251" s="69"/>
      <c r="G251" s="69"/>
      <c r="H251" s="69"/>
      <c r="I251" s="74"/>
      <c r="J251" s="77"/>
    </row>
    <row r="252" spans="1:10" s="75" customFormat="1" x14ac:dyDescent="0.25">
      <c r="A252" s="76"/>
      <c r="B252" s="69"/>
      <c r="C252" s="67"/>
      <c r="D252" s="67"/>
      <c r="E252" s="68"/>
      <c r="F252" s="69"/>
      <c r="G252" s="69"/>
      <c r="H252" s="69"/>
      <c r="I252" s="74"/>
      <c r="J252" s="77"/>
    </row>
    <row r="253" spans="1:10" s="75" customFormat="1" x14ac:dyDescent="0.25">
      <c r="A253" s="76"/>
      <c r="B253" s="69"/>
      <c r="C253" s="67"/>
      <c r="D253" s="67"/>
      <c r="E253" s="68"/>
      <c r="F253" s="69"/>
      <c r="G253" s="69"/>
      <c r="H253" s="69"/>
      <c r="I253" s="74"/>
      <c r="J253" s="77"/>
    </row>
    <row r="254" spans="1:10" s="75" customFormat="1" x14ac:dyDescent="0.25">
      <c r="A254" s="76"/>
      <c r="B254" s="69"/>
      <c r="C254" s="67"/>
      <c r="D254" s="67"/>
      <c r="E254" s="68"/>
      <c r="F254" s="69"/>
      <c r="G254" s="69"/>
      <c r="H254" s="69"/>
      <c r="I254" s="74"/>
      <c r="J254" s="77"/>
    </row>
    <row r="255" spans="1:10" s="75" customFormat="1" x14ac:dyDescent="0.25">
      <c r="A255" s="76"/>
      <c r="B255" s="69"/>
      <c r="C255" s="67"/>
      <c r="D255" s="67"/>
      <c r="E255" s="68"/>
      <c r="F255" s="69"/>
      <c r="G255" s="69"/>
      <c r="H255" s="69"/>
      <c r="I255" s="74"/>
      <c r="J255" s="77"/>
    </row>
    <row r="256" spans="1:10" s="75" customFormat="1" x14ac:dyDescent="0.25">
      <c r="A256" s="76"/>
      <c r="B256" s="69"/>
      <c r="C256" s="67"/>
      <c r="D256" s="67"/>
      <c r="E256" s="68"/>
      <c r="F256" s="69"/>
      <c r="G256" s="69"/>
      <c r="H256" s="69"/>
      <c r="I256" s="74"/>
      <c r="J256" s="77"/>
    </row>
    <row r="257" spans="1:10" s="75" customFormat="1" x14ac:dyDescent="0.25">
      <c r="A257" s="76"/>
      <c r="B257" s="69"/>
      <c r="C257" s="67"/>
      <c r="D257" s="67"/>
      <c r="E257" s="68"/>
      <c r="F257" s="69"/>
      <c r="G257" s="69"/>
      <c r="H257" s="69"/>
      <c r="I257" s="74"/>
      <c r="J257" s="77"/>
    </row>
    <row r="258" spans="1:10" s="75" customFormat="1" x14ac:dyDescent="0.25">
      <c r="A258" s="76"/>
      <c r="B258" s="69"/>
      <c r="C258" s="67"/>
      <c r="D258" s="67"/>
      <c r="E258" s="68"/>
      <c r="F258" s="69"/>
      <c r="G258" s="69"/>
      <c r="H258" s="69"/>
      <c r="I258" s="74"/>
      <c r="J258" s="77"/>
    </row>
    <row r="259" spans="1:10" s="75" customFormat="1" x14ac:dyDescent="0.25">
      <c r="A259" s="76"/>
      <c r="B259" s="69"/>
      <c r="C259" s="67"/>
      <c r="D259" s="67"/>
      <c r="E259" s="68"/>
      <c r="F259" s="69"/>
      <c r="G259" s="69"/>
      <c r="H259" s="69"/>
      <c r="I259" s="74"/>
      <c r="J259" s="77"/>
    </row>
    <row r="260" spans="1:10" s="75" customFormat="1" x14ac:dyDescent="0.25">
      <c r="A260" s="76"/>
      <c r="B260" s="69"/>
      <c r="C260" s="67"/>
      <c r="D260" s="67"/>
      <c r="E260" s="68"/>
      <c r="F260" s="69"/>
      <c r="G260" s="123"/>
      <c r="H260" s="69"/>
      <c r="I260" s="74"/>
      <c r="J260" s="77"/>
    </row>
    <row r="261" spans="1:10" s="75" customFormat="1" x14ac:dyDescent="0.25">
      <c r="A261" s="76"/>
      <c r="B261" s="69"/>
      <c r="C261" s="67"/>
      <c r="D261" s="67"/>
      <c r="E261" s="68"/>
      <c r="F261" s="69"/>
      <c r="G261" s="123"/>
      <c r="H261" s="69"/>
      <c r="I261" s="74"/>
      <c r="J261" s="77"/>
    </row>
    <row r="262" spans="1:10" s="75" customFormat="1" x14ac:dyDescent="0.25">
      <c r="A262" s="76"/>
      <c r="B262" s="69"/>
      <c r="C262" s="67"/>
      <c r="D262" s="67"/>
      <c r="E262" s="68"/>
      <c r="F262" s="69"/>
      <c r="G262" s="123"/>
      <c r="H262" s="69"/>
      <c r="I262" s="74"/>
      <c r="J262" s="77"/>
    </row>
    <row r="263" spans="1:10" s="75" customFormat="1" x14ac:dyDescent="0.25">
      <c r="A263" s="76"/>
      <c r="B263" s="69"/>
      <c r="C263" s="67"/>
      <c r="D263" s="67"/>
      <c r="E263" s="68"/>
      <c r="F263" s="69"/>
      <c r="G263" s="123"/>
      <c r="H263" s="69"/>
      <c r="I263" s="74"/>
      <c r="J263" s="77"/>
    </row>
    <row r="264" spans="1:10" s="75" customFormat="1" x14ac:dyDescent="0.25">
      <c r="A264" s="76"/>
      <c r="B264" s="69"/>
      <c r="C264" s="67"/>
      <c r="D264" s="67"/>
      <c r="E264" s="68"/>
      <c r="F264" s="69"/>
      <c r="G264" s="123"/>
      <c r="H264" s="69"/>
      <c r="I264" s="74"/>
      <c r="J264" s="77"/>
    </row>
    <row r="265" spans="1:10" s="75" customFormat="1" x14ac:dyDescent="0.25">
      <c r="A265" s="76"/>
      <c r="B265" s="69"/>
      <c r="C265" s="67"/>
      <c r="D265" s="67"/>
      <c r="E265" s="68"/>
      <c r="F265" s="69"/>
      <c r="G265" s="123"/>
      <c r="H265" s="69"/>
      <c r="I265" s="74"/>
      <c r="J265" s="77"/>
    </row>
    <row r="266" spans="1:10" s="75" customFormat="1" x14ac:dyDescent="0.25">
      <c r="A266" s="76"/>
      <c r="B266" s="69"/>
      <c r="C266" s="67"/>
      <c r="D266" s="67"/>
      <c r="E266" s="68"/>
      <c r="F266" s="69"/>
      <c r="G266" s="123"/>
      <c r="H266" s="69"/>
      <c r="I266" s="74"/>
      <c r="J266" s="77"/>
    </row>
    <row r="267" spans="1:10" s="75" customFormat="1" x14ac:dyDescent="0.25">
      <c r="A267" s="76"/>
      <c r="B267" s="69"/>
      <c r="C267" s="67"/>
      <c r="D267" s="67"/>
      <c r="E267" s="68"/>
      <c r="F267" s="69"/>
      <c r="G267" s="123"/>
      <c r="H267" s="69"/>
      <c r="I267" s="74"/>
      <c r="J267" s="77"/>
    </row>
    <row r="268" spans="1:10" s="75" customFormat="1" x14ac:dyDescent="0.25">
      <c r="A268" s="76"/>
      <c r="B268" s="69"/>
      <c r="C268" s="67"/>
      <c r="D268" s="67"/>
      <c r="E268" s="68"/>
      <c r="F268" s="69"/>
      <c r="G268" s="123"/>
      <c r="H268" s="69"/>
      <c r="I268" s="74"/>
      <c r="J268" s="77"/>
    </row>
    <row r="269" spans="1:10" s="75" customFormat="1" x14ac:dyDescent="0.25">
      <c r="A269" s="76"/>
      <c r="B269" s="69"/>
      <c r="C269" s="67"/>
      <c r="D269" s="67"/>
      <c r="E269" s="68"/>
      <c r="F269" s="69"/>
      <c r="G269" s="123"/>
      <c r="H269" s="69"/>
      <c r="I269" s="74"/>
      <c r="J269" s="77"/>
    </row>
    <row r="270" spans="1:10" s="75" customFormat="1" x14ac:dyDescent="0.25">
      <c r="A270" s="76"/>
      <c r="B270" s="69"/>
      <c r="C270" s="67"/>
      <c r="D270" s="67"/>
      <c r="E270" s="68"/>
      <c r="F270" s="69"/>
      <c r="G270" s="123"/>
      <c r="H270" s="69"/>
      <c r="I270" s="74"/>
      <c r="J270" s="77"/>
    </row>
    <row r="271" spans="1:10" s="75" customFormat="1" x14ac:dyDescent="0.25">
      <c r="A271" s="76"/>
      <c r="B271" s="69"/>
      <c r="C271" s="67"/>
      <c r="D271" s="67"/>
      <c r="E271" s="68"/>
      <c r="F271" s="69"/>
      <c r="G271" s="123"/>
      <c r="H271" s="69"/>
      <c r="I271" s="74"/>
      <c r="J271" s="77"/>
    </row>
    <row r="272" spans="1:10" s="75" customFormat="1" x14ac:dyDescent="0.25">
      <c r="A272" s="76"/>
      <c r="B272" s="69"/>
      <c r="C272" s="67"/>
      <c r="D272" s="67"/>
      <c r="E272" s="68"/>
      <c r="F272" s="69"/>
      <c r="G272" s="123"/>
      <c r="H272" s="69"/>
      <c r="I272" s="74"/>
      <c r="J272" s="77"/>
    </row>
    <row r="273" spans="1:10" s="75" customFormat="1" x14ac:dyDescent="0.25">
      <c r="A273" s="76"/>
      <c r="B273" s="69"/>
      <c r="C273" s="67"/>
      <c r="D273" s="67"/>
      <c r="E273" s="68"/>
      <c r="F273" s="69"/>
      <c r="G273" s="123"/>
      <c r="H273" s="69"/>
      <c r="I273" s="74"/>
      <c r="J273" s="77"/>
    </row>
    <row r="274" spans="1:10" s="75" customFormat="1" x14ac:dyDescent="0.25">
      <c r="A274" s="76"/>
      <c r="B274" s="69"/>
      <c r="C274" s="67"/>
      <c r="D274" s="67"/>
      <c r="E274" s="68"/>
      <c r="F274" s="69"/>
      <c r="G274" s="123"/>
      <c r="H274" s="69"/>
      <c r="I274" s="74"/>
      <c r="J274" s="77"/>
    </row>
    <row r="275" spans="1:10" s="75" customFormat="1" x14ac:dyDescent="0.25">
      <c r="A275" s="76"/>
      <c r="B275" s="69"/>
      <c r="C275" s="67"/>
      <c r="D275" s="67"/>
      <c r="E275" s="68"/>
      <c r="F275" s="69"/>
      <c r="G275" s="123"/>
      <c r="H275" s="69"/>
      <c r="I275" s="74"/>
      <c r="J275" s="77"/>
    </row>
    <row r="276" spans="1:10" s="75" customFormat="1" x14ac:dyDescent="0.25">
      <c r="A276" s="76"/>
      <c r="B276" s="69"/>
      <c r="C276" s="67"/>
      <c r="D276" s="67"/>
      <c r="E276" s="68"/>
      <c r="F276" s="69"/>
      <c r="G276" s="123"/>
      <c r="H276" s="69"/>
      <c r="I276" s="74"/>
      <c r="J276" s="77"/>
    </row>
    <row r="277" spans="1:10" s="75" customFormat="1" x14ac:dyDescent="0.25">
      <c r="A277" s="76"/>
      <c r="B277" s="69"/>
      <c r="C277" s="67"/>
      <c r="D277" s="67"/>
      <c r="E277" s="68"/>
      <c r="F277" s="69"/>
      <c r="G277" s="123"/>
      <c r="H277" s="69"/>
      <c r="I277" s="74"/>
      <c r="J277" s="77"/>
    </row>
    <row r="278" spans="1:10" s="75" customFormat="1" x14ac:dyDescent="0.25">
      <c r="A278" s="76"/>
      <c r="B278" s="69"/>
      <c r="C278" s="67"/>
      <c r="D278" s="67"/>
      <c r="E278" s="68"/>
      <c r="F278" s="69"/>
      <c r="G278" s="123"/>
      <c r="H278" s="69"/>
      <c r="I278" s="74"/>
      <c r="J278" s="77"/>
    </row>
    <row r="279" spans="1:10" s="75" customFormat="1" x14ac:dyDescent="0.25">
      <c r="A279" s="76"/>
      <c r="B279" s="69"/>
      <c r="C279" s="67"/>
      <c r="D279" s="67"/>
      <c r="E279" s="68"/>
      <c r="F279" s="69"/>
      <c r="G279" s="123"/>
      <c r="H279" s="69"/>
      <c r="I279" s="74"/>
      <c r="J279" s="77"/>
    </row>
    <row r="280" spans="1:10" s="75" customFormat="1" x14ac:dyDescent="0.25">
      <c r="A280" s="76"/>
      <c r="B280" s="69"/>
      <c r="C280" s="67"/>
      <c r="D280" s="67"/>
      <c r="E280" s="68"/>
      <c r="F280" s="69"/>
      <c r="G280" s="123"/>
      <c r="H280" s="69"/>
      <c r="I280" s="74"/>
      <c r="J280" s="77"/>
    </row>
    <row r="281" spans="1:10" s="75" customFormat="1" x14ac:dyDescent="0.25">
      <c r="A281" s="76"/>
      <c r="B281" s="69"/>
      <c r="C281" s="67"/>
      <c r="D281" s="67"/>
      <c r="E281" s="68"/>
      <c r="F281" s="69"/>
      <c r="G281" s="123"/>
      <c r="H281" s="69"/>
      <c r="I281" s="74"/>
      <c r="J281" s="77"/>
    </row>
    <row r="282" spans="1:10" s="75" customFormat="1" x14ac:dyDescent="0.25">
      <c r="A282" s="76"/>
      <c r="B282" s="69"/>
      <c r="C282" s="67"/>
      <c r="D282" s="67"/>
      <c r="E282" s="68"/>
      <c r="F282" s="69"/>
      <c r="G282" s="123"/>
      <c r="H282" s="69"/>
      <c r="I282" s="74"/>
      <c r="J282" s="77"/>
    </row>
    <row r="283" spans="1:10" s="75" customFormat="1" x14ac:dyDescent="0.25">
      <c r="A283" s="76"/>
      <c r="B283" s="69"/>
      <c r="C283" s="67"/>
      <c r="D283" s="67"/>
      <c r="E283" s="68"/>
      <c r="F283" s="69"/>
      <c r="G283" s="123"/>
      <c r="H283" s="69"/>
      <c r="I283" s="74"/>
      <c r="J283" s="77"/>
    </row>
    <row r="284" spans="1:10" s="75" customFormat="1" x14ac:dyDescent="0.25">
      <c r="A284" s="76"/>
      <c r="B284" s="69"/>
      <c r="C284" s="67"/>
      <c r="D284" s="67"/>
      <c r="E284" s="68"/>
      <c r="F284" s="69"/>
      <c r="G284" s="69"/>
      <c r="H284" s="69"/>
      <c r="I284" s="74"/>
      <c r="J284" s="77"/>
    </row>
    <row r="285" spans="1:10" s="75" customFormat="1" x14ac:dyDescent="0.25">
      <c r="A285" s="76"/>
      <c r="B285" s="69"/>
      <c r="C285" s="67"/>
      <c r="D285" s="67"/>
      <c r="E285" s="68"/>
      <c r="F285" s="69"/>
      <c r="G285" s="69"/>
      <c r="H285" s="69"/>
      <c r="I285" s="74"/>
      <c r="J285" s="77"/>
    </row>
    <row r="286" spans="1:10" s="75" customFormat="1" x14ac:dyDescent="0.25">
      <c r="A286" s="76"/>
      <c r="B286" s="69"/>
      <c r="C286" s="67"/>
      <c r="D286" s="67"/>
      <c r="E286" s="68"/>
      <c r="F286" s="69"/>
      <c r="G286" s="69"/>
      <c r="H286" s="69"/>
      <c r="I286" s="74"/>
      <c r="J286" s="77"/>
    </row>
    <row r="287" spans="1:10" s="75" customFormat="1" x14ac:dyDescent="0.25">
      <c r="A287" s="76"/>
      <c r="B287" s="69"/>
      <c r="C287" s="67"/>
      <c r="D287" s="67"/>
      <c r="E287" s="68"/>
      <c r="F287" s="69"/>
      <c r="G287" s="69"/>
      <c r="H287" s="69"/>
      <c r="I287" s="74"/>
      <c r="J287" s="77"/>
    </row>
    <row r="288" spans="1:10" s="75" customFormat="1" x14ac:dyDescent="0.25">
      <c r="A288" s="76"/>
      <c r="B288" s="69"/>
      <c r="C288" s="67"/>
      <c r="D288" s="67"/>
      <c r="E288" s="68"/>
      <c r="F288" s="69"/>
      <c r="G288" s="69"/>
      <c r="H288" s="69"/>
      <c r="I288" s="74"/>
      <c r="J288" s="77"/>
    </row>
    <row r="289" spans="1:10" s="75" customFormat="1" x14ac:dyDescent="0.25">
      <c r="A289" s="76"/>
      <c r="B289" s="69"/>
      <c r="C289" s="67"/>
      <c r="D289" s="67"/>
      <c r="E289" s="68"/>
      <c r="F289" s="69"/>
      <c r="G289" s="69"/>
      <c r="H289" s="69"/>
      <c r="I289" s="74"/>
      <c r="J289" s="77"/>
    </row>
    <row r="290" spans="1:10" s="75" customFormat="1" x14ac:dyDescent="0.25">
      <c r="A290" s="76"/>
      <c r="B290" s="69"/>
      <c r="C290" s="67"/>
      <c r="D290" s="67"/>
      <c r="E290" s="68"/>
      <c r="F290" s="69"/>
      <c r="G290" s="69"/>
      <c r="H290" s="69"/>
      <c r="I290" s="74"/>
      <c r="J290" s="77"/>
    </row>
    <row r="291" spans="1:10" s="75" customFormat="1" x14ac:dyDescent="0.25">
      <c r="A291" s="76"/>
      <c r="B291" s="69"/>
      <c r="C291" s="67"/>
      <c r="D291" s="67"/>
      <c r="E291" s="68"/>
      <c r="F291" s="69"/>
      <c r="G291" s="69"/>
      <c r="H291" s="69"/>
      <c r="I291" s="74"/>
      <c r="J291" s="77"/>
    </row>
    <row r="292" spans="1:10" s="75" customFormat="1" x14ac:dyDescent="0.25">
      <c r="A292" s="76"/>
      <c r="B292" s="69"/>
      <c r="C292" s="67"/>
      <c r="D292" s="67"/>
      <c r="E292" s="68"/>
      <c r="F292" s="69"/>
      <c r="G292" s="69"/>
      <c r="H292" s="69"/>
      <c r="I292" s="74"/>
      <c r="J292" s="77"/>
    </row>
    <row r="293" spans="1:10" s="75" customFormat="1" x14ac:dyDescent="0.25">
      <c r="A293" s="76"/>
      <c r="B293" s="69"/>
      <c r="C293" s="67"/>
      <c r="D293" s="67"/>
      <c r="E293" s="68"/>
      <c r="F293" s="69"/>
      <c r="G293" s="69"/>
      <c r="H293" s="69"/>
      <c r="I293" s="74"/>
      <c r="J293" s="77"/>
    </row>
    <row r="294" spans="1:10" s="75" customFormat="1" x14ac:dyDescent="0.25">
      <c r="A294" s="76"/>
      <c r="B294" s="69"/>
      <c r="C294" s="67"/>
      <c r="D294" s="67"/>
      <c r="E294" s="68"/>
      <c r="F294" s="69"/>
      <c r="G294" s="69"/>
      <c r="H294" s="69"/>
      <c r="I294" s="74"/>
      <c r="J294" s="77"/>
    </row>
    <row r="295" spans="1:10" s="75" customFormat="1" x14ac:dyDescent="0.25">
      <c r="A295" s="76"/>
      <c r="B295" s="69"/>
      <c r="C295" s="67"/>
      <c r="D295" s="67"/>
      <c r="E295" s="68"/>
      <c r="F295" s="69"/>
      <c r="G295" s="69"/>
      <c r="H295" s="69"/>
      <c r="I295" s="74"/>
      <c r="J295" s="77"/>
    </row>
    <row r="296" spans="1:10" s="75" customFormat="1" x14ac:dyDescent="0.25">
      <c r="A296" s="76"/>
      <c r="B296" s="69"/>
      <c r="C296" s="67"/>
      <c r="D296" s="67"/>
      <c r="E296" s="68"/>
      <c r="F296" s="69"/>
      <c r="G296" s="69"/>
      <c r="H296" s="69"/>
      <c r="I296" s="74"/>
      <c r="J296" s="77"/>
    </row>
    <row r="297" spans="1:10" s="75" customFormat="1" x14ac:dyDescent="0.25">
      <c r="A297" s="76"/>
      <c r="B297" s="69"/>
      <c r="C297" s="67"/>
      <c r="D297" s="67"/>
      <c r="E297" s="68"/>
      <c r="F297" s="69"/>
      <c r="G297" s="69"/>
      <c r="H297" s="69"/>
      <c r="I297" s="74"/>
      <c r="J297" s="77"/>
    </row>
    <row r="298" spans="1:10" s="75" customFormat="1" x14ac:dyDescent="0.25">
      <c r="A298" s="76"/>
      <c r="B298" s="69"/>
      <c r="C298" s="67"/>
      <c r="D298" s="67"/>
      <c r="E298" s="68"/>
      <c r="F298" s="69"/>
      <c r="G298" s="69"/>
      <c r="H298" s="69"/>
      <c r="I298" s="74"/>
      <c r="J298" s="77"/>
    </row>
    <row r="299" spans="1:10" s="75" customFormat="1" x14ac:dyDescent="0.25">
      <c r="A299" s="76"/>
      <c r="B299" s="69"/>
      <c r="C299" s="67"/>
      <c r="D299" s="67"/>
      <c r="E299" s="68"/>
      <c r="F299" s="69"/>
      <c r="G299" s="69"/>
      <c r="H299" s="69"/>
      <c r="I299" s="74"/>
      <c r="J299" s="77"/>
    </row>
    <row r="300" spans="1:10" s="75" customFormat="1" x14ac:dyDescent="0.25">
      <c r="A300" s="76"/>
      <c r="B300" s="69"/>
      <c r="C300" s="67"/>
      <c r="D300" s="67"/>
      <c r="E300" s="68"/>
      <c r="F300" s="69"/>
      <c r="G300" s="69"/>
      <c r="H300" s="69"/>
      <c r="I300" s="74"/>
      <c r="J300" s="77"/>
    </row>
    <row r="301" spans="1:10" s="75" customFormat="1" x14ac:dyDescent="0.25">
      <c r="A301" s="76"/>
      <c r="B301" s="69"/>
      <c r="C301" s="67"/>
      <c r="D301" s="67"/>
      <c r="E301" s="68"/>
      <c r="F301" s="69"/>
      <c r="G301" s="69"/>
      <c r="H301" s="69"/>
      <c r="I301" s="74"/>
      <c r="J301" s="77"/>
    </row>
    <row r="302" spans="1:10" s="75" customFormat="1" x14ac:dyDescent="0.25">
      <c r="A302" s="76"/>
      <c r="B302" s="69"/>
      <c r="C302" s="67"/>
      <c r="D302" s="67"/>
      <c r="E302" s="68"/>
      <c r="F302" s="69"/>
      <c r="G302" s="69"/>
      <c r="H302" s="69"/>
      <c r="I302" s="74"/>
      <c r="J302" s="77"/>
    </row>
    <row r="303" spans="1:10" s="75" customFormat="1" x14ac:dyDescent="0.25">
      <c r="A303" s="76"/>
      <c r="B303" s="69"/>
      <c r="C303" s="67"/>
      <c r="D303" s="67"/>
      <c r="E303" s="68"/>
      <c r="F303" s="69"/>
      <c r="G303" s="69"/>
      <c r="H303" s="69"/>
      <c r="I303" s="74"/>
      <c r="J303" s="77"/>
    </row>
    <row r="304" spans="1:10" s="75" customFormat="1" x14ac:dyDescent="0.25">
      <c r="A304" s="76"/>
      <c r="B304" s="69"/>
      <c r="C304" s="67"/>
      <c r="D304" s="67"/>
      <c r="E304" s="68"/>
      <c r="F304" s="69"/>
      <c r="G304" s="69"/>
      <c r="H304" s="69"/>
      <c r="I304" s="74"/>
      <c r="J304" s="77"/>
    </row>
    <row r="305" spans="1:10" s="75" customFormat="1" x14ac:dyDescent="0.25">
      <c r="A305" s="76"/>
      <c r="B305" s="69"/>
      <c r="C305" s="67"/>
      <c r="D305" s="67"/>
      <c r="E305" s="68"/>
      <c r="F305" s="69"/>
      <c r="G305" s="69"/>
      <c r="H305" s="69"/>
      <c r="I305" s="74"/>
      <c r="J305" s="77"/>
    </row>
    <row r="306" spans="1:10" s="75" customFormat="1" x14ac:dyDescent="0.25">
      <c r="A306" s="76"/>
      <c r="B306" s="69"/>
      <c r="C306" s="67"/>
      <c r="D306" s="67"/>
      <c r="E306" s="68"/>
      <c r="F306" s="69"/>
      <c r="G306" s="69"/>
      <c r="H306" s="69"/>
      <c r="I306" s="74"/>
      <c r="J306" s="77"/>
    </row>
    <row r="307" spans="1:10" s="75" customFormat="1" x14ac:dyDescent="0.25">
      <c r="A307" s="76"/>
      <c r="B307" s="69"/>
      <c r="C307" s="67"/>
      <c r="D307" s="67"/>
      <c r="E307" s="68"/>
      <c r="F307" s="69"/>
      <c r="G307" s="69"/>
      <c r="H307" s="69"/>
      <c r="I307" s="74"/>
      <c r="J307" s="77"/>
    </row>
    <row r="308" spans="1:10" s="75" customFormat="1" x14ac:dyDescent="0.25">
      <c r="A308" s="76"/>
      <c r="B308" s="69"/>
      <c r="C308" s="67"/>
      <c r="D308" s="67"/>
      <c r="E308" s="68"/>
      <c r="F308" s="69"/>
      <c r="G308" s="69"/>
      <c r="H308" s="69"/>
      <c r="I308" s="74"/>
      <c r="J308" s="77"/>
    </row>
    <row r="309" spans="1:10" s="75" customFormat="1" x14ac:dyDescent="0.25">
      <c r="A309" s="76"/>
      <c r="B309" s="69"/>
      <c r="C309" s="67"/>
      <c r="D309" s="67"/>
      <c r="E309" s="68"/>
      <c r="F309" s="69"/>
      <c r="G309" s="69"/>
      <c r="H309" s="69"/>
      <c r="I309" s="74"/>
      <c r="J309" s="77"/>
    </row>
    <row r="310" spans="1:10" s="75" customFormat="1" x14ac:dyDescent="0.25">
      <c r="A310" s="76"/>
      <c r="B310" s="69"/>
      <c r="C310" s="67"/>
      <c r="D310" s="67"/>
      <c r="E310" s="68"/>
      <c r="F310" s="69"/>
      <c r="G310" s="123"/>
      <c r="H310" s="69"/>
      <c r="I310" s="74"/>
      <c r="J310" s="77"/>
    </row>
    <row r="311" spans="1:10" s="75" customFormat="1" x14ac:dyDescent="0.25">
      <c r="A311" s="76"/>
      <c r="B311" s="69"/>
      <c r="C311" s="67"/>
      <c r="D311" s="67"/>
      <c r="E311" s="68"/>
      <c r="F311" s="69"/>
      <c r="G311" s="123"/>
      <c r="H311" s="69"/>
      <c r="I311" s="74"/>
      <c r="J311" s="77"/>
    </row>
    <row r="312" spans="1:10" s="75" customFormat="1" x14ac:dyDescent="0.25">
      <c r="A312" s="76"/>
      <c r="B312" s="69"/>
      <c r="C312" s="67"/>
      <c r="D312" s="67"/>
      <c r="E312" s="68"/>
      <c r="F312" s="69"/>
      <c r="G312" s="123"/>
      <c r="H312" s="69"/>
      <c r="I312" s="74"/>
      <c r="J312" s="77"/>
    </row>
    <row r="313" spans="1:10" s="75" customFormat="1" x14ac:dyDescent="0.25">
      <c r="A313" s="76"/>
      <c r="B313" s="69"/>
      <c r="C313" s="67"/>
      <c r="D313" s="67"/>
      <c r="E313" s="68"/>
      <c r="F313" s="69"/>
      <c r="G313" s="123"/>
      <c r="H313" s="69"/>
      <c r="I313" s="74"/>
      <c r="J313" s="77"/>
    </row>
    <row r="314" spans="1:10" s="75" customFormat="1" x14ac:dyDescent="0.25">
      <c r="A314" s="76"/>
      <c r="B314" s="69"/>
      <c r="C314" s="67"/>
      <c r="D314" s="67"/>
      <c r="E314" s="68"/>
      <c r="F314" s="69"/>
      <c r="G314" s="123"/>
      <c r="H314" s="69"/>
      <c r="I314" s="74"/>
      <c r="J314" s="77"/>
    </row>
    <row r="315" spans="1:10" s="75" customFormat="1" x14ac:dyDescent="0.25">
      <c r="A315" s="76"/>
      <c r="B315" s="69"/>
      <c r="C315" s="67"/>
      <c r="D315" s="67"/>
      <c r="E315" s="68"/>
      <c r="F315" s="69"/>
      <c r="G315" s="123"/>
      <c r="H315" s="69"/>
      <c r="I315" s="74"/>
      <c r="J315" s="77"/>
    </row>
    <row r="316" spans="1:10" s="75" customFormat="1" x14ac:dyDescent="0.25">
      <c r="A316" s="76"/>
      <c r="B316" s="69"/>
      <c r="C316" s="67"/>
      <c r="D316" s="67"/>
      <c r="E316" s="68"/>
      <c r="F316" s="69"/>
      <c r="G316" s="123"/>
      <c r="H316" s="69"/>
      <c r="I316" s="74"/>
      <c r="J316" s="77"/>
    </row>
    <row r="317" spans="1:10" s="75" customFormat="1" x14ac:dyDescent="0.25">
      <c r="A317" s="76"/>
      <c r="B317" s="69"/>
      <c r="C317" s="67"/>
      <c r="D317" s="67"/>
      <c r="E317" s="68"/>
      <c r="F317" s="69"/>
      <c r="G317" s="123"/>
      <c r="H317" s="69"/>
      <c r="I317" s="74"/>
      <c r="J317" s="77"/>
    </row>
    <row r="318" spans="1:10" s="75" customFormat="1" x14ac:dyDescent="0.25">
      <c r="A318" s="76"/>
      <c r="B318" s="69"/>
      <c r="C318" s="67"/>
      <c r="D318" s="67"/>
      <c r="E318" s="68"/>
      <c r="F318" s="69"/>
      <c r="G318" s="123"/>
      <c r="H318" s="69"/>
      <c r="I318" s="74"/>
      <c r="J318" s="77"/>
    </row>
    <row r="319" spans="1:10" s="75" customFormat="1" x14ac:dyDescent="0.25">
      <c r="A319" s="76"/>
      <c r="B319" s="69"/>
      <c r="C319" s="67"/>
      <c r="D319" s="67"/>
      <c r="E319" s="68"/>
      <c r="F319" s="69"/>
      <c r="G319" s="123"/>
      <c r="H319" s="69"/>
      <c r="I319" s="74"/>
      <c r="J319" s="77"/>
    </row>
    <row r="320" spans="1:10" s="75" customFormat="1" x14ac:dyDescent="0.25">
      <c r="A320" s="76"/>
      <c r="B320" s="69"/>
      <c r="C320" s="67"/>
      <c r="D320" s="67"/>
      <c r="E320" s="68"/>
      <c r="F320" s="69"/>
      <c r="G320" s="123"/>
      <c r="H320" s="69"/>
      <c r="I320" s="74"/>
      <c r="J320" s="77"/>
    </row>
    <row r="321" spans="1:10" s="75" customFormat="1" x14ac:dyDescent="0.25">
      <c r="A321" s="76"/>
      <c r="B321" s="69"/>
      <c r="C321" s="67"/>
      <c r="D321" s="67"/>
      <c r="E321" s="68"/>
      <c r="F321" s="69"/>
      <c r="G321" s="123"/>
      <c r="H321" s="69"/>
      <c r="I321" s="74"/>
      <c r="J321" s="77"/>
    </row>
    <row r="322" spans="1:10" s="75" customFormat="1" x14ac:dyDescent="0.25">
      <c r="A322" s="76"/>
      <c r="B322" s="69"/>
      <c r="C322" s="67"/>
      <c r="D322" s="67"/>
      <c r="E322" s="68"/>
      <c r="F322" s="69"/>
      <c r="G322" s="123"/>
      <c r="H322" s="69"/>
      <c r="I322" s="74"/>
      <c r="J322" s="77"/>
    </row>
    <row r="323" spans="1:10" s="75" customFormat="1" x14ac:dyDescent="0.25">
      <c r="A323" s="76"/>
      <c r="B323" s="69"/>
      <c r="C323" s="67"/>
      <c r="D323" s="67"/>
      <c r="E323" s="68"/>
      <c r="F323" s="69"/>
      <c r="G323" s="123"/>
      <c r="H323" s="69"/>
      <c r="I323" s="74"/>
      <c r="J323" s="77"/>
    </row>
    <row r="324" spans="1:10" s="75" customFormat="1" x14ac:dyDescent="0.25">
      <c r="A324" s="76"/>
      <c r="B324" s="69"/>
      <c r="C324" s="67"/>
      <c r="D324" s="67"/>
      <c r="E324" s="68"/>
      <c r="F324" s="69"/>
      <c r="G324" s="123"/>
      <c r="H324" s="69"/>
      <c r="I324" s="74"/>
      <c r="J324" s="77"/>
    </row>
    <row r="325" spans="1:10" s="75" customFormat="1" x14ac:dyDescent="0.25">
      <c r="A325" s="76"/>
      <c r="B325" s="69"/>
      <c r="C325" s="67"/>
      <c r="D325" s="67"/>
      <c r="E325" s="68"/>
      <c r="F325" s="69"/>
      <c r="G325" s="123"/>
      <c r="H325" s="69"/>
      <c r="I325" s="74"/>
      <c r="J325" s="77"/>
    </row>
    <row r="326" spans="1:10" s="75" customFormat="1" x14ac:dyDescent="0.25">
      <c r="A326" s="76"/>
      <c r="B326" s="69"/>
      <c r="C326" s="67"/>
      <c r="D326" s="67"/>
      <c r="E326" s="68"/>
      <c r="F326" s="69"/>
      <c r="G326" s="123"/>
      <c r="H326" s="69"/>
      <c r="I326" s="74"/>
      <c r="J326" s="77"/>
    </row>
    <row r="327" spans="1:10" s="75" customFormat="1" x14ac:dyDescent="0.25">
      <c r="A327" s="76"/>
      <c r="B327" s="69"/>
      <c r="C327" s="67"/>
      <c r="D327" s="67"/>
      <c r="E327" s="68"/>
      <c r="F327" s="69"/>
      <c r="G327" s="123"/>
      <c r="H327" s="69"/>
      <c r="I327" s="74"/>
      <c r="J327" s="77"/>
    </row>
    <row r="328" spans="1:10" s="75" customFormat="1" x14ac:dyDescent="0.25">
      <c r="A328" s="76"/>
      <c r="B328" s="69"/>
      <c r="C328" s="67"/>
      <c r="D328" s="67"/>
      <c r="E328" s="68"/>
      <c r="F328" s="69"/>
      <c r="G328" s="123"/>
      <c r="H328" s="69"/>
      <c r="I328" s="74"/>
      <c r="J328" s="77"/>
    </row>
    <row r="329" spans="1:10" s="75" customFormat="1" x14ac:dyDescent="0.25">
      <c r="A329" s="76"/>
      <c r="B329" s="69"/>
      <c r="C329" s="67"/>
      <c r="D329" s="67"/>
      <c r="E329" s="68"/>
      <c r="F329" s="69"/>
      <c r="G329" s="123"/>
      <c r="H329" s="69"/>
      <c r="I329" s="74"/>
      <c r="J329" s="77"/>
    </row>
    <row r="330" spans="1:10" s="75" customFormat="1" x14ac:dyDescent="0.25">
      <c r="A330" s="76"/>
      <c r="B330" s="69"/>
      <c r="C330" s="67"/>
      <c r="D330" s="67"/>
      <c r="E330" s="68"/>
      <c r="F330" s="69"/>
      <c r="G330" s="123"/>
      <c r="H330" s="69"/>
      <c r="I330" s="74"/>
      <c r="J330" s="77"/>
    </row>
    <row r="331" spans="1:10" s="75" customFormat="1" x14ac:dyDescent="0.25">
      <c r="A331" s="76"/>
      <c r="B331" s="69"/>
      <c r="C331" s="67"/>
      <c r="D331" s="67"/>
      <c r="E331" s="68"/>
      <c r="F331" s="69"/>
      <c r="G331" s="123"/>
      <c r="H331" s="69"/>
      <c r="I331" s="74"/>
      <c r="J331" s="77"/>
    </row>
    <row r="332" spans="1:10" s="75" customFormat="1" x14ac:dyDescent="0.25">
      <c r="A332" s="76"/>
      <c r="B332" s="69"/>
      <c r="C332" s="67"/>
      <c r="D332" s="67"/>
      <c r="E332" s="68"/>
      <c r="F332" s="69"/>
      <c r="G332" s="123"/>
      <c r="H332" s="69"/>
      <c r="I332" s="74"/>
      <c r="J332" s="77"/>
    </row>
    <row r="333" spans="1:10" s="75" customFormat="1" x14ac:dyDescent="0.25">
      <c r="A333" s="76"/>
      <c r="B333" s="69"/>
      <c r="C333" s="67"/>
      <c r="D333" s="67"/>
      <c r="E333" s="68"/>
      <c r="F333" s="69"/>
      <c r="G333" s="123"/>
      <c r="H333" s="69"/>
      <c r="I333" s="74"/>
      <c r="J333" s="77"/>
    </row>
    <row r="334" spans="1:10" s="75" customFormat="1" x14ac:dyDescent="0.25">
      <c r="A334" s="76"/>
      <c r="B334" s="69"/>
      <c r="C334" s="67"/>
      <c r="D334" s="67"/>
      <c r="E334" s="68"/>
      <c r="F334" s="69"/>
      <c r="G334" s="69"/>
      <c r="H334" s="69"/>
      <c r="I334" s="74"/>
      <c r="J334" s="77"/>
    </row>
    <row r="335" spans="1:10" s="75" customFormat="1" x14ac:dyDescent="0.25">
      <c r="A335" s="76"/>
      <c r="B335" s="69"/>
      <c r="C335" s="67"/>
      <c r="D335" s="67"/>
      <c r="E335" s="68"/>
      <c r="F335" s="69"/>
      <c r="G335" s="69"/>
      <c r="H335" s="69"/>
      <c r="I335" s="74"/>
      <c r="J335" s="77"/>
    </row>
    <row r="336" spans="1:10" s="75" customFormat="1" x14ac:dyDescent="0.25">
      <c r="A336" s="76"/>
      <c r="B336" s="69"/>
      <c r="C336" s="67"/>
      <c r="D336" s="67"/>
      <c r="E336" s="68"/>
      <c r="F336" s="69"/>
      <c r="G336" s="69"/>
      <c r="H336" s="69"/>
      <c r="I336" s="74"/>
      <c r="J336" s="77"/>
    </row>
    <row r="337" spans="1:10" s="75" customFormat="1" x14ac:dyDescent="0.25">
      <c r="A337" s="76"/>
      <c r="B337" s="69"/>
      <c r="C337" s="67"/>
      <c r="D337" s="67"/>
      <c r="E337" s="68"/>
      <c r="F337" s="69"/>
      <c r="G337" s="69"/>
      <c r="H337" s="69"/>
      <c r="I337" s="74"/>
      <c r="J337" s="77"/>
    </row>
    <row r="338" spans="1:10" s="75" customFormat="1" x14ac:dyDescent="0.25">
      <c r="A338" s="76"/>
      <c r="B338" s="69"/>
      <c r="C338" s="67"/>
      <c r="D338" s="67"/>
      <c r="E338" s="68"/>
      <c r="F338" s="69"/>
      <c r="G338" s="69"/>
      <c r="H338" s="69"/>
      <c r="I338" s="74"/>
      <c r="J338" s="77"/>
    </row>
    <row r="339" spans="1:10" s="75" customFormat="1" x14ac:dyDescent="0.25">
      <c r="A339" s="76"/>
      <c r="B339" s="69"/>
      <c r="C339" s="67"/>
      <c r="D339" s="67"/>
      <c r="E339" s="68"/>
      <c r="F339" s="69"/>
      <c r="G339" s="69"/>
      <c r="H339" s="69"/>
      <c r="I339" s="74"/>
      <c r="J339" s="77"/>
    </row>
    <row r="340" spans="1:10" s="75" customFormat="1" x14ac:dyDescent="0.25">
      <c r="A340" s="76"/>
      <c r="B340" s="69"/>
      <c r="C340" s="67"/>
      <c r="D340" s="67"/>
      <c r="E340" s="68"/>
      <c r="F340" s="69"/>
      <c r="G340" s="69"/>
      <c r="H340" s="69"/>
      <c r="I340" s="74"/>
      <c r="J340" s="77"/>
    </row>
    <row r="341" spans="1:10" s="75" customFormat="1" x14ac:dyDescent="0.25">
      <c r="A341" s="76"/>
      <c r="B341" s="69"/>
      <c r="C341" s="67"/>
      <c r="D341" s="67"/>
      <c r="E341" s="68"/>
      <c r="F341" s="69"/>
      <c r="G341" s="69"/>
      <c r="H341" s="69"/>
      <c r="I341" s="74"/>
      <c r="J341" s="77"/>
    </row>
    <row r="342" spans="1:10" s="75" customFormat="1" x14ac:dyDescent="0.25">
      <c r="A342" s="76"/>
      <c r="B342" s="69"/>
      <c r="C342" s="67"/>
      <c r="D342" s="67"/>
      <c r="E342" s="68"/>
      <c r="F342" s="69"/>
      <c r="G342" s="69"/>
      <c r="H342" s="69"/>
      <c r="I342" s="74"/>
      <c r="J342" s="77"/>
    </row>
    <row r="343" spans="1:10" s="75" customFormat="1" x14ac:dyDescent="0.25">
      <c r="A343" s="76"/>
      <c r="B343" s="69"/>
      <c r="C343" s="67"/>
      <c r="D343" s="67"/>
      <c r="E343" s="68"/>
      <c r="F343" s="69"/>
      <c r="G343" s="69"/>
      <c r="H343" s="69"/>
      <c r="I343" s="74"/>
      <c r="J343" s="77"/>
    </row>
    <row r="344" spans="1:10" s="75" customFormat="1" x14ac:dyDescent="0.25">
      <c r="A344" s="76"/>
      <c r="B344" s="69"/>
      <c r="C344" s="67"/>
      <c r="D344" s="67"/>
      <c r="E344" s="68"/>
      <c r="F344" s="69"/>
      <c r="G344" s="69"/>
      <c r="H344" s="69"/>
      <c r="I344" s="74"/>
      <c r="J344" s="77"/>
    </row>
    <row r="345" spans="1:10" s="75" customFormat="1" x14ac:dyDescent="0.25">
      <c r="A345" s="76"/>
      <c r="B345" s="69"/>
      <c r="C345" s="67"/>
      <c r="D345" s="67"/>
      <c r="E345" s="68"/>
      <c r="F345" s="69"/>
      <c r="G345" s="69"/>
      <c r="H345" s="69"/>
      <c r="I345" s="74"/>
      <c r="J345" s="77"/>
    </row>
    <row r="346" spans="1:10" s="75" customFormat="1" x14ac:dyDescent="0.25">
      <c r="A346" s="76"/>
      <c r="B346" s="69"/>
      <c r="C346" s="67"/>
      <c r="D346" s="67"/>
      <c r="E346" s="68"/>
      <c r="F346" s="69"/>
      <c r="G346" s="69"/>
      <c r="H346" s="69"/>
      <c r="I346" s="74"/>
      <c r="J346" s="77"/>
    </row>
    <row r="347" spans="1:10" s="75" customFormat="1" x14ac:dyDescent="0.25">
      <c r="A347" s="76"/>
      <c r="B347" s="69"/>
      <c r="C347" s="67"/>
      <c r="D347" s="67"/>
      <c r="E347" s="68"/>
      <c r="F347" s="69"/>
      <c r="G347" s="69"/>
      <c r="H347" s="69"/>
      <c r="I347" s="74"/>
      <c r="J347" s="77"/>
    </row>
    <row r="348" spans="1:10" s="75" customFormat="1" x14ac:dyDescent="0.25">
      <c r="A348" s="76"/>
      <c r="B348" s="69"/>
      <c r="C348" s="67"/>
      <c r="D348" s="67"/>
      <c r="E348" s="68"/>
      <c r="F348" s="69"/>
      <c r="G348" s="69"/>
      <c r="H348" s="69"/>
      <c r="I348" s="74"/>
      <c r="J348" s="77"/>
    </row>
    <row r="349" spans="1:10" s="75" customFormat="1" x14ac:dyDescent="0.25">
      <c r="A349" s="76"/>
      <c r="B349" s="69"/>
      <c r="C349" s="67"/>
      <c r="D349" s="67"/>
      <c r="E349" s="68"/>
      <c r="F349" s="69"/>
      <c r="G349" s="69"/>
      <c r="H349" s="69"/>
      <c r="I349" s="74"/>
      <c r="J349" s="77"/>
    </row>
    <row r="350" spans="1:10" s="75" customFormat="1" x14ac:dyDescent="0.25">
      <c r="A350" s="76"/>
      <c r="B350" s="69"/>
      <c r="C350" s="67"/>
      <c r="D350" s="67"/>
      <c r="E350" s="68"/>
      <c r="F350" s="69"/>
      <c r="G350" s="69"/>
      <c r="H350" s="69"/>
      <c r="I350" s="74"/>
      <c r="J350" s="77"/>
    </row>
    <row r="351" spans="1:10" s="75" customFormat="1" x14ac:dyDescent="0.25">
      <c r="A351" s="76"/>
      <c r="B351" s="69"/>
      <c r="C351" s="67"/>
      <c r="D351" s="67"/>
      <c r="E351" s="68"/>
      <c r="F351" s="69"/>
      <c r="G351" s="69"/>
      <c r="H351" s="69"/>
      <c r="I351" s="74"/>
      <c r="J351" s="77"/>
    </row>
    <row r="352" spans="1:10" s="75" customFormat="1" x14ac:dyDescent="0.25">
      <c r="A352" s="76"/>
      <c r="B352" s="69"/>
      <c r="C352" s="67"/>
      <c r="D352" s="67"/>
      <c r="E352" s="68"/>
      <c r="F352" s="69"/>
      <c r="G352" s="69"/>
      <c r="H352" s="69"/>
      <c r="I352" s="74"/>
      <c r="J352" s="77"/>
    </row>
    <row r="353" spans="1:10" s="75" customFormat="1" x14ac:dyDescent="0.25">
      <c r="A353" s="76"/>
      <c r="B353" s="69"/>
      <c r="C353" s="67"/>
      <c r="D353" s="67"/>
      <c r="E353" s="68"/>
      <c r="F353" s="69"/>
      <c r="G353" s="69"/>
      <c r="H353" s="69"/>
      <c r="I353" s="74"/>
      <c r="J353" s="77"/>
    </row>
    <row r="354" spans="1:10" s="75" customFormat="1" x14ac:dyDescent="0.25">
      <c r="A354" s="76"/>
      <c r="B354" s="69"/>
      <c r="C354" s="67"/>
      <c r="D354" s="67"/>
      <c r="E354" s="68"/>
      <c r="F354" s="69"/>
      <c r="G354" s="69"/>
      <c r="H354" s="69"/>
      <c r="I354" s="74"/>
      <c r="J354" s="77"/>
    </row>
    <row r="355" spans="1:10" s="75" customFormat="1" x14ac:dyDescent="0.25">
      <c r="A355" s="76"/>
      <c r="B355" s="69"/>
      <c r="C355" s="67"/>
      <c r="D355" s="67"/>
      <c r="E355" s="68"/>
      <c r="F355" s="69"/>
      <c r="G355" s="69"/>
      <c r="H355" s="69"/>
      <c r="I355" s="74"/>
      <c r="J355" s="77"/>
    </row>
    <row r="356" spans="1:10" s="75" customFormat="1" x14ac:dyDescent="0.25">
      <c r="A356" s="76"/>
      <c r="B356" s="69"/>
      <c r="C356" s="67"/>
      <c r="D356" s="67"/>
      <c r="E356" s="68"/>
      <c r="F356" s="69"/>
      <c r="G356" s="69"/>
      <c r="H356" s="69"/>
      <c r="I356" s="74"/>
      <c r="J356" s="77"/>
    </row>
    <row r="357" spans="1:10" s="75" customFormat="1" x14ac:dyDescent="0.25">
      <c r="A357" s="76"/>
      <c r="B357" s="69"/>
      <c r="C357" s="67"/>
      <c r="D357" s="67"/>
      <c r="E357" s="68"/>
      <c r="F357" s="69"/>
      <c r="G357" s="69"/>
      <c r="H357" s="69"/>
      <c r="I357" s="74"/>
      <c r="J357" s="77"/>
    </row>
    <row r="358" spans="1:10" s="75" customFormat="1" x14ac:dyDescent="0.25">
      <c r="A358" s="76"/>
      <c r="B358" s="69"/>
      <c r="C358" s="67"/>
      <c r="D358" s="67"/>
      <c r="E358" s="68"/>
      <c r="F358" s="69"/>
      <c r="G358" s="69"/>
      <c r="H358" s="69"/>
      <c r="I358" s="74"/>
      <c r="J358" s="77"/>
    </row>
    <row r="359" spans="1:10" s="75" customFormat="1" x14ac:dyDescent="0.25">
      <c r="A359" s="76"/>
      <c r="B359" s="69"/>
      <c r="C359" s="67"/>
      <c r="D359" s="67"/>
      <c r="E359" s="68"/>
      <c r="F359" s="69"/>
      <c r="G359" s="69"/>
      <c r="H359" s="69"/>
      <c r="I359" s="74"/>
      <c r="J359" s="77"/>
    </row>
    <row r="360" spans="1:10" s="75" customFormat="1" x14ac:dyDescent="0.25">
      <c r="A360" s="76"/>
      <c r="B360" s="69"/>
      <c r="C360" s="67"/>
      <c r="D360" s="67"/>
      <c r="E360" s="68"/>
      <c r="F360" s="69"/>
      <c r="G360" s="123"/>
      <c r="H360" s="69"/>
      <c r="I360" s="74"/>
      <c r="J360" s="77"/>
    </row>
    <row r="361" spans="1:10" s="75" customFormat="1" x14ac:dyDescent="0.25">
      <c r="A361" s="76"/>
      <c r="B361" s="69"/>
      <c r="C361" s="67"/>
      <c r="D361" s="67"/>
      <c r="E361" s="68"/>
      <c r="F361" s="69"/>
      <c r="G361" s="123"/>
      <c r="H361" s="69"/>
      <c r="I361" s="74"/>
      <c r="J361" s="77"/>
    </row>
    <row r="362" spans="1:10" s="75" customFormat="1" x14ac:dyDescent="0.25">
      <c r="A362" s="76"/>
      <c r="B362" s="69"/>
      <c r="C362" s="67"/>
      <c r="D362" s="67"/>
      <c r="E362" s="68"/>
      <c r="F362" s="69"/>
      <c r="G362" s="123"/>
      <c r="H362" s="69"/>
      <c r="I362" s="74"/>
      <c r="J362" s="77"/>
    </row>
    <row r="363" spans="1:10" s="75" customFormat="1" x14ac:dyDescent="0.25">
      <c r="A363" s="76"/>
      <c r="B363" s="69"/>
      <c r="C363" s="67"/>
      <c r="D363" s="67"/>
      <c r="E363" s="68"/>
      <c r="F363" s="69"/>
      <c r="G363" s="123"/>
      <c r="H363" s="69"/>
      <c r="I363" s="74"/>
      <c r="J363" s="77"/>
    </row>
    <row r="364" spans="1:10" s="75" customFormat="1" x14ac:dyDescent="0.25">
      <c r="A364" s="76"/>
      <c r="B364" s="69"/>
      <c r="C364" s="67"/>
      <c r="D364" s="67"/>
      <c r="E364" s="68"/>
      <c r="F364" s="69"/>
      <c r="G364" s="123"/>
      <c r="H364" s="69"/>
      <c r="I364" s="74"/>
      <c r="J364" s="77"/>
    </row>
    <row r="365" spans="1:10" s="75" customFormat="1" x14ac:dyDescent="0.25">
      <c r="A365" s="76"/>
      <c r="B365" s="69"/>
      <c r="C365" s="67"/>
      <c r="D365" s="67"/>
      <c r="E365" s="68"/>
      <c r="F365" s="69"/>
      <c r="G365" s="123"/>
      <c r="H365" s="69"/>
      <c r="I365" s="74"/>
      <c r="J365" s="77"/>
    </row>
    <row r="366" spans="1:10" s="75" customFormat="1" x14ac:dyDescent="0.25">
      <c r="A366" s="76"/>
      <c r="B366" s="69"/>
      <c r="C366" s="67"/>
      <c r="D366" s="67"/>
      <c r="E366" s="68"/>
      <c r="F366" s="69"/>
      <c r="G366" s="123"/>
      <c r="H366" s="69"/>
      <c r="I366" s="74"/>
      <c r="J366" s="77"/>
    </row>
    <row r="367" spans="1:10" s="75" customFormat="1" x14ac:dyDescent="0.25">
      <c r="A367" s="76"/>
      <c r="B367" s="69"/>
      <c r="C367" s="67"/>
      <c r="D367" s="67"/>
      <c r="E367" s="68"/>
      <c r="F367" s="69"/>
      <c r="G367" s="123"/>
      <c r="H367" s="69"/>
      <c r="I367" s="74"/>
      <c r="J367" s="77"/>
    </row>
    <row r="368" spans="1:10" s="75" customFormat="1" x14ac:dyDescent="0.25">
      <c r="A368" s="76"/>
      <c r="B368" s="69"/>
      <c r="C368" s="67"/>
      <c r="D368" s="67"/>
      <c r="E368" s="68"/>
      <c r="F368" s="69"/>
      <c r="G368" s="123"/>
      <c r="H368" s="69"/>
      <c r="I368" s="74"/>
      <c r="J368" s="77"/>
    </row>
    <row r="369" spans="1:10" s="75" customFormat="1" x14ac:dyDescent="0.25">
      <c r="A369" s="76"/>
      <c r="B369" s="69"/>
      <c r="C369" s="67"/>
      <c r="D369" s="67"/>
      <c r="E369" s="68"/>
      <c r="F369" s="69"/>
      <c r="G369" s="123"/>
      <c r="H369" s="69"/>
      <c r="I369" s="74"/>
      <c r="J369" s="77"/>
    </row>
    <row r="370" spans="1:10" s="75" customFormat="1" x14ac:dyDescent="0.25">
      <c r="A370" s="76"/>
      <c r="B370" s="69"/>
      <c r="C370" s="67"/>
      <c r="D370" s="67"/>
      <c r="E370" s="68"/>
      <c r="F370" s="69"/>
      <c r="G370" s="123"/>
      <c r="H370" s="69"/>
      <c r="I370" s="74"/>
      <c r="J370" s="77"/>
    </row>
    <row r="371" spans="1:10" s="75" customFormat="1" x14ac:dyDescent="0.25">
      <c r="A371" s="76"/>
      <c r="B371" s="69"/>
      <c r="C371" s="67"/>
      <c r="D371" s="67"/>
      <c r="E371" s="68"/>
      <c r="F371" s="69"/>
      <c r="G371" s="123"/>
      <c r="H371" s="69"/>
      <c r="I371" s="74"/>
      <c r="J371" s="77"/>
    </row>
    <row r="372" spans="1:10" s="75" customFormat="1" x14ac:dyDescent="0.25">
      <c r="A372" s="76"/>
      <c r="B372" s="69"/>
      <c r="C372" s="67"/>
      <c r="D372" s="67"/>
      <c r="E372" s="68"/>
      <c r="F372" s="69"/>
      <c r="G372" s="123"/>
      <c r="H372" s="69"/>
      <c r="I372" s="74"/>
      <c r="J372" s="77"/>
    </row>
    <row r="373" spans="1:10" s="75" customFormat="1" x14ac:dyDescent="0.25">
      <c r="A373" s="76"/>
      <c r="B373" s="69"/>
      <c r="C373" s="67"/>
      <c r="D373" s="67"/>
      <c r="E373" s="68"/>
      <c r="F373" s="69"/>
      <c r="G373" s="123"/>
      <c r="H373" s="69"/>
      <c r="I373" s="74"/>
      <c r="J373" s="77"/>
    </row>
    <row r="374" spans="1:10" s="75" customFormat="1" x14ac:dyDescent="0.25">
      <c r="A374" s="76"/>
      <c r="B374" s="69"/>
      <c r="C374" s="67"/>
      <c r="D374" s="67"/>
      <c r="E374" s="68"/>
      <c r="F374" s="69"/>
      <c r="G374" s="123"/>
      <c r="H374" s="69"/>
      <c r="I374" s="74"/>
      <c r="J374" s="77"/>
    </row>
    <row r="375" spans="1:10" s="75" customFormat="1" x14ac:dyDescent="0.25">
      <c r="A375" s="76"/>
      <c r="B375" s="69"/>
      <c r="C375" s="67"/>
      <c r="D375" s="67"/>
      <c r="E375" s="68"/>
      <c r="F375" s="69"/>
      <c r="G375" s="123"/>
      <c r="H375" s="69"/>
      <c r="I375" s="74"/>
      <c r="J375" s="77"/>
    </row>
    <row r="376" spans="1:10" s="75" customFormat="1" x14ac:dyDescent="0.25">
      <c r="A376" s="76"/>
      <c r="B376" s="69"/>
      <c r="C376" s="67"/>
      <c r="D376" s="67"/>
      <c r="E376" s="68"/>
      <c r="F376" s="69"/>
      <c r="G376" s="123"/>
      <c r="H376" s="69"/>
      <c r="I376" s="74"/>
      <c r="J376" s="77"/>
    </row>
    <row r="377" spans="1:10" s="75" customFormat="1" x14ac:dyDescent="0.25">
      <c r="A377" s="76"/>
      <c r="B377" s="69"/>
      <c r="C377" s="67"/>
      <c r="D377" s="67"/>
      <c r="E377" s="68"/>
      <c r="F377" s="69"/>
      <c r="G377" s="123"/>
      <c r="H377" s="69"/>
      <c r="I377" s="74"/>
      <c r="J377" s="77"/>
    </row>
    <row r="378" spans="1:10" s="75" customFormat="1" x14ac:dyDescent="0.25">
      <c r="A378" s="76"/>
      <c r="B378" s="69"/>
      <c r="C378" s="67"/>
      <c r="D378" s="67"/>
      <c r="E378" s="68"/>
      <c r="F378" s="69"/>
      <c r="G378" s="123"/>
      <c r="H378" s="69"/>
      <c r="I378" s="74"/>
      <c r="J378" s="77"/>
    </row>
    <row r="379" spans="1:10" s="75" customFormat="1" x14ac:dyDescent="0.25">
      <c r="A379" s="76"/>
      <c r="B379" s="69"/>
      <c r="C379" s="67"/>
      <c r="D379" s="67"/>
      <c r="E379" s="68"/>
      <c r="F379" s="69"/>
      <c r="G379" s="123"/>
      <c r="H379" s="69"/>
      <c r="I379" s="74"/>
      <c r="J379" s="77"/>
    </row>
    <row r="380" spans="1:10" s="75" customFormat="1" x14ac:dyDescent="0.25">
      <c r="A380" s="76"/>
      <c r="B380" s="69"/>
      <c r="C380" s="67"/>
      <c r="D380" s="67"/>
      <c r="E380" s="68"/>
      <c r="F380" s="69"/>
      <c r="G380" s="123"/>
      <c r="H380" s="69"/>
      <c r="I380" s="74"/>
      <c r="J380" s="77"/>
    </row>
    <row r="381" spans="1:10" s="75" customFormat="1" x14ac:dyDescent="0.25">
      <c r="A381" s="76"/>
      <c r="B381" s="69"/>
      <c r="C381" s="67"/>
      <c r="D381" s="67"/>
      <c r="E381" s="68"/>
      <c r="F381" s="69"/>
      <c r="G381" s="123"/>
      <c r="H381" s="69"/>
      <c r="I381" s="74"/>
      <c r="J381" s="77"/>
    </row>
    <row r="382" spans="1:10" s="75" customFormat="1" x14ac:dyDescent="0.25">
      <c r="A382" s="76"/>
      <c r="B382" s="69"/>
      <c r="C382" s="67"/>
      <c r="D382" s="67"/>
      <c r="E382" s="68"/>
      <c r="F382" s="69"/>
      <c r="G382" s="123"/>
      <c r="H382" s="69"/>
      <c r="I382" s="74"/>
      <c r="J382" s="77"/>
    </row>
    <row r="383" spans="1:10" s="75" customFormat="1" x14ac:dyDescent="0.25">
      <c r="A383" s="76"/>
      <c r="B383" s="69"/>
      <c r="C383" s="67"/>
      <c r="D383" s="67"/>
      <c r="E383" s="68"/>
      <c r="F383" s="69"/>
      <c r="G383" s="123"/>
      <c r="H383" s="69"/>
      <c r="I383" s="74"/>
      <c r="J383" s="77"/>
    </row>
    <row r="384" spans="1:10" s="75" customFormat="1" x14ac:dyDescent="0.25">
      <c r="A384" s="76"/>
      <c r="B384" s="69"/>
      <c r="C384" s="67"/>
      <c r="D384" s="67"/>
      <c r="E384" s="68"/>
      <c r="F384" s="69"/>
      <c r="G384" s="69"/>
      <c r="H384" s="69"/>
      <c r="I384" s="74"/>
      <c r="J384" s="77"/>
    </row>
    <row r="385" spans="1:10" s="75" customFormat="1" x14ac:dyDescent="0.25">
      <c r="A385" s="76"/>
      <c r="B385" s="69"/>
      <c r="C385" s="67"/>
      <c r="D385" s="67"/>
      <c r="E385" s="68"/>
      <c r="F385" s="69"/>
      <c r="G385" s="69"/>
      <c r="H385" s="69"/>
      <c r="I385" s="74"/>
      <c r="J385" s="77"/>
    </row>
    <row r="386" spans="1:10" s="75" customFormat="1" x14ac:dyDescent="0.25">
      <c r="A386" s="76"/>
      <c r="B386" s="69"/>
      <c r="C386" s="67"/>
      <c r="D386" s="67"/>
      <c r="E386" s="68"/>
      <c r="F386" s="69"/>
      <c r="G386" s="69"/>
      <c r="H386" s="69"/>
      <c r="I386" s="74"/>
      <c r="J386" s="77"/>
    </row>
    <row r="387" spans="1:10" s="75" customFormat="1" x14ac:dyDescent="0.25">
      <c r="A387" s="76"/>
      <c r="B387" s="69"/>
      <c r="C387" s="67"/>
      <c r="D387" s="67"/>
      <c r="E387" s="68"/>
      <c r="F387" s="69"/>
      <c r="G387" s="69"/>
      <c r="H387" s="69"/>
      <c r="I387" s="74"/>
      <c r="J387" s="77"/>
    </row>
    <row r="388" spans="1:10" s="75" customFormat="1" x14ac:dyDescent="0.25">
      <c r="A388" s="76"/>
      <c r="B388" s="69"/>
      <c r="C388" s="67"/>
      <c r="D388" s="67"/>
      <c r="E388" s="68"/>
      <c r="F388" s="69"/>
      <c r="G388" s="69"/>
      <c r="H388" s="69"/>
      <c r="I388" s="74"/>
      <c r="J388" s="77"/>
    </row>
    <row r="389" spans="1:10" s="75" customFormat="1" x14ac:dyDescent="0.25">
      <c r="A389" s="76"/>
      <c r="B389" s="69"/>
      <c r="C389" s="67"/>
      <c r="D389" s="67"/>
      <c r="E389" s="68"/>
      <c r="F389" s="69"/>
      <c r="G389" s="69"/>
      <c r="H389" s="69"/>
      <c r="I389" s="74"/>
      <c r="J389" s="77"/>
    </row>
    <row r="390" spans="1:10" s="75" customFormat="1" x14ac:dyDescent="0.25">
      <c r="A390" s="76"/>
      <c r="B390" s="69"/>
      <c r="C390" s="67"/>
      <c r="D390" s="67"/>
      <c r="E390" s="68"/>
      <c r="F390" s="69"/>
      <c r="G390" s="69"/>
      <c r="H390" s="69"/>
      <c r="I390" s="74"/>
      <c r="J390" s="77"/>
    </row>
    <row r="391" spans="1:10" s="75" customFormat="1" x14ac:dyDescent="0.25">
      <c r="A391" s="76"/>
      <c r="B391" s="69"/>
      <c r="C391" s="67"/>
      <c r="D391" s="67"/>
      <c r="E391" s="68"/>
      <c r="F391" s="69"/>
      <c r="G391" s="69"/>
      <c r="H391" s="69"/>
      <c r="I391" s="74"/>
      <c r="J391" s="77"/>
    </row>
    <row r="392" spans="1:10" s="75" customFormat="1" x14ac:dyDescent="0.25">
      <c r="A392" s="76"/>
      <c r="B392" s="69"/>
      <c r="C392" s="67"/>
      <c r="D392" s="67"/>
      <c r="E392" s="68"/>
      <c r="F392" s="69"/>
      <c r="G392" s="69"/>
      <c r="H392" s="69"/>
      <c r="I392" s="74"/>
      <c r="J392" s="77"/>
    </row>
    <row r="393" spans="1:10" s="75" customFormat="1" x14ac:dyDescent="0.25">
      <c r="A393" s="76"/>
      <c r="B393" s="69"/>
      <c r="C393" s="67"/>
      <c r="D393" s="67"/>
      <c r="E393" s="68"/>
      <c r="F393" s="69"/>
      <c r="G393" s="69"/>
      <c r="H393" s="69"/>
      <c r="I393" s="74"/>
      <c r="J393" s="77"/>
    </row>
    <row r="394" spans="1:10" s="75" customFormat="1" x14ac:dyDescent="0.25">
      <c r="A394" s="76"/>
      <c r="B394" s="69"/>
      <c r="C394" s="67"/>
      <c r="D394" s="67"/>
      <c r="E394" s="68"/>
      <c r="F394" s="69"/>
      <c r="G394" s="69"/>
      <c r="H394" s="69"/>
      <c r="I394" s="74"/>
      <c r="J394" s="77"/>
    </row>
    <row r="395" spans="1:10" s="75" customFormat="1" x14ac:dyDescent="0.25">
      <c r="A395" s="76"/>
      <c r="B395" s="69"/>
      <c r="C395" s="67"/>
      <c r="D395" s="67"/>
      <c r="E395" s="68"/>
      <c r="F395" s="69"/>
      <c r="G395" s="69"/>
      <c r="H395" s="69"/>
      <c r="I395" s="74"/>
      <c r="J395" s="77"/>
    </row>
    <row r="396" spans="1:10" s="75" customFormat="1" x14ac:dyDescent="0.25">
      <c r="A396" s="76"/>
      <c r="B396" s="69"/>
      <c r="C396" s="67"/>
      <c r="D396" s="67"/>
      <c r="E396" s="68"/>
      <c r="F396" s="69"/>
      <c r="G396" s="69"/>
      <c r="H396" s="69"/>
      <c r="I396" s="74"/>
      <c r="J396" s="77"/>
    </row>
    <row r="397" spans="1:10" s="75" customFormat="1" x14ac:dyDescent="0.25">
      <c r="A397" s="76"/>
      <c r="B397" s="69"/>
      <c r="C397" s="67"/>
      <c r="D397" s="67"/>
      <c r="E397" s="68"/>
      <c r="F397" s="69"/>
      <c r="G397" s="69"/>
      <c r="H397" s="69"/>
      <c r="I397" s="74"/>
      <c r="J397" s="77"/>
    </row>
    <row r="398" spans="1:10" s="75" customFormat="1" x14ac:dyDescent="0.25">
      <c r="A398" s="76"/>
      <c r="B398" s="69"/>
      <c r="C398" s="67"/>
      <c r="D398" s="67"/>
      <c r="E398" s="68"/>
      <c r="F398" s="69"/>
      <c r="G398" s="69"/>
      <c r="H398" s="69"/>
      <c r="I398" s="74"/>
      <c r="J398" s="77"/>
    </row>
    <row r="399" spans="1:10" s="75" customFormat="1" x14ac:dyDescent="0.25">
      <c r="A399" s="76"/>
      <c r="B399" s="69"/>
      <c r="C399" s="67"/>
      <c r="D399" s="67"/>
      <c r="E399" s="68"/>
      <c r="F399" s="69"/>
      <c r="G399" s="69"/>
      <c r="H399" s="69"/>
      <c r="I399" s="74"/>
      <c r="J399" s="77"/>
    </row>
    <row r="400" spans="1:10" s="75" customFormat="1" x14ac:dyDescent="0.25">
      <c r="A400" s="76"/>
      <c r="B400" s="69"/>
      <c r="C400" s="67"/>
      <c r="D400" s="67"/>
      <c r="E400" s="68"/>
      <c r="F400" s="69"/>
      <c r="G400" s="69"/>
      <c r="H400" s="69"/>
      <c r="I400" s="74"/>
      <c r="J400" s="77"/>
    </row>
    <row r="401" spans="1:10" s="75" customFormat="1" x14ac:dyDescent="0.25">
      <c r="A401" s="76"/>
      <c r="B401" s="69"/>
      <c r="C401" s="67"/>
      <c r="D401" s="67"/>
      <c r="E401" s="68"/>
      <c r="F401" s="69"/>
      <c r="G401" s="69"/>
      <c r="H401" s="69"/>
      <c r="I401" s="74"/>
      <c r="J401" s="77"/>
    </row>
    <row r="402" spans="1:10" s="75" customFormat="1" x14ac:dyDescent="0.25">
      <c r="A402" s="76"/>
      <c r="B402" s="69"/>
      <c r="C402" s="67"/>
      <c r="D402" s="67"/>
      <c r="E402" s="68"/>
      <c r="F402" s="69"/>
      <c r="G402" s="69"/>
      <c r="H402" s="69"/>
      <c r="I402" s="74"/>
      <c r="J402" s="77"/>
    </row>
    <row r="403" spans="1:10" s="75" customFormat="1" x14ac:dyDescent="0.25">
      <c r="A403" s="76"/>
      <c r="B403" s="69"/>
      <c r="C403" s="67"/>
      <c r="D403" s="67"/>
      <c r="E403" s="68"/>
      <c r="F403" s="69"/>
      <c r="G403" s="69"/>
      <c r="H403" s="69"/>
      <c r="I403" s="74"/>
      <c r="J403" s="77"/>
    </row>
    <row r="404" spans="1:10" s="75" customFormat="1" x14ac:dyDescent="0.25">
      <c r="A404" s="76"/>
      <c r="B404" s="69"/>
      <c r="C404" s="67"/>
      <c r="D404" s="67"/>
      <c r="E404" s="68"/>
      <c r="F404" s="69"/>
      <c r="G404" s="69"/>
      <c r="H404" s="69"/>
      <c r="I404" s="74"/>
      <c r="J404" s="77"/>
    </row>
    <row r="405" spans="1:10" s="75" customFormat="1" x14ac:dyDescent="0.25">
      <c r="A405" s="76"/>
      <c r="B405" s="69"/>
      <c r="C405" s="67"/>
      <c r="D405" s="67"/>
      <c r="E405" s="68"/>
      <c r="F405" s="69"/>
      <c r="G405" s="69"/>
      <c r="H405" s="69"/>
      <c r="I405" s="74"/>
      <c r="J405" s="77"/>
    </row>
    <row r="406" spans="1:10" s="75" customFormat="1" x14ac:dyDescent="0.25">
      <c r="A406" s="76"/>
      <c r="B406" s="69"/>
      <c r="C406" s="67"/>
      <c r="D406" s="67"/>
      <c r="E406" s="68"/>
      <c r="F406" s="69"/>
      <c r="G406" s="69"/>
      <c r="H406" s="69"/>
      <c r="I406" s="74"/>
      <c r="J406" s="77"/>
    </row>
    <row r="407" spans="1:10" s="75" customFormat="1" x14ac:dyDescent="0.25">
      <c r="A407" s="76"/>
      <c r="B407" s="69"/>
      <c r="C407" s="67"/>
      <c r="D407" s="67"/>
      <c r="E407" s="68"/>
      <c r="F407" s="69"/>
      <c r="G407" s="69"/>
      <c r="H407" s="69"/>
      <c r="I407" s="74"/>
      <c r="J407" s="77"/>
    </row>
    <row r="408" spans="1:10" s="75" customFormat="1" x14ac:dyDescent="0.25">
      <c r="A408" s="76"/>
      <c r="B408" s="69"/>
      <c r="C408" s="67"/>
      <c r="D408" s="67"/>
      <c r="E408" s="68"/>
      <c r="F408" s="69"/>
      <c r="G408" s="69"/>
      <c r="H408" s="69"/>
      <c r="I408" s="74"/>
      <c r="J408" s="77"/>
    </row>
    <row r="409" spans="1:10" s="75" customFormat="1" x14ac:dyDescent="0.25">
      <c r="A409" s="76"/>
      <c r="B409" s="69"/>
      <c r="C409" s="67"/>
      <c r="D409" s="67"/>
      <c r="E409" s="68"/>
      <c r="F409" s="69"/>
      <c r="G409" s="69"/>
      <c r="H409" s="69"/>
      <c r="I409" s="74"/>
      <c r="J409" s="77"/>
    </row>
    <row r="410" spans="1:10" s="75" customFormat="1" x14ac:dyDescent="0.25">
      <c r="A410" s="76"/>
      <c r="B410" s="69"/>
      <c r="C410" s="67"/>
      <c r="D410" s="67"/>
      <c r="E410" s="68"/>
      <c r="F410" s="69"/>
      <c r="G410" s="69"/>
      <c r="H410" s="69"/>
      <c r="I410" s="74"/>
      <c r="J410" s="77"/>
    </row>
    <row r="411" spans="1:10" s="75" customFormat="1" x14ac:dyDescent="0.25">
      <c r="A411" s="76"/>
      <c r="B411" s="69"/>
      <c r="C411" s="67"/>
      <c r="D411" s="67"/>
      <c r="E411" s="68"/>
      <c r="F411" s="69"/>
      <c r="G411" s="123"/>
      <c r="H411" s="69"/>
      <c r="I411" s="74"/>
      <c r="J411" s="77"/>
    </row>
    <row r="412" spans="1:10" s="75" customFormat="1" x14ac:dyDescent="0.25">
      <c r="A412" s="76"/>
      <c r="B412" s="69"/>
      <c r="C412" s="67"/>
      <c r="D412" s="67"/>
      <c r="E412" s="68"/>
      <c r="F412" s="69"/>
      <c r="G412" s="69"/>
      <c r="H412" s="69"/>
      <c r="I412" s="74"/>
      <c r="J412" s="77"/>
    </row>
    <row r="413" spans="1:10" s="75" customFormat="1" x14ac:dyDescent="0.25">
      <c r="A413" s="76"/>
      <c r="B413" s="69"/>
      <c r="C413" s="67"/>
      <c r="D413" s="67"/>
      <c r="E413" s="68"/>
      <c r="F413" s="69"/>
      <c r="G413" s="69"/>
      <c r="H413" s="69"/>
      <c r="I413" s="74"/>
      <c r="J413" s="77"/>
    </row>
    <row r="414" spans="1:10" s="75" customFormat="1" x14ac:dyDescent="0.25">
      <c r="A414" s="76"/>
      <c r="B414" s="69"/>
      <c r="C414" s="67"/>
      <c r="D414" s="67"/>
      <c r="E414" s="68"/>
      <c r="F414" s="69"/>
      <c r="G414" s="69"/>
      <c r="H414" s="69"/>
      <c r="I414" s="74"/>
      <c r="J414" s="77"/>
    </row>
    <row r="415" spans="1:10" s="75" customFormat="1" x14ac:dyDescent="0.25">
      <c r="A415" s="76"/>
      <c r="B415" s="69"/>
      <c r="C415" s="67"/>
      <c r="D415" s="67"/>
      <c r="E415" s="68"/>
      <c r="F415" s="69"/>
      <c r="G415" s="69"/>
      <c r="H415" s="69"/>
      <c r="I415" s="74"/>
      <c r="J415" s="77"/>
    </row>
    <row r="416" spans="1:10" s="75" customFormat="1" x14ac:dyDescent="0.25">
      <c r="A416" s="76"/>
      <c r="B416" s="69"/>
      <c r="C416" s="67"/>
      <c r="D416" s="67"/>
      <c r="E416" s="68"/>
      <c r="F416" s="69"/>
      <c r="G416" s="69"/>
      <c r="H416" s="69"/>
      <c r="I416" s="74"/>
      <c r="J416" s="77"/>
    </row>
    <row r="417" spans="1:10" s="75" customFormat="1" x14ac:dyDescent="0.25">
      <c r="A417" s="76"/>
      <c r="B417" s="69"/>
      <c r="C417" s="67"/>
      <c r="D417" s="67"/>
      <c r="E417" s="68"/>
      <c r="F417" s="69"/>
      <c r="G417" s="69"/>
      <c r="H417" s="69"/>
      <c r="I417" s="74"/>
      <c r="J417" s="77"/>
    </row>
    <row r="418" spans="1:10" s="75" customFormat="1" x14ac:dyDescent="0.25">
      <c r="A418" s="76"/>
      <c r="B418" s="69"/>
      <c r="C418" s="67"/>
      <c r="D418" s="67"/>
      <c r="E418" s="68"/>
      <c r="F418" s="69"/>
      <c r="G418" s="69"/>
      <c r="H418" s="69"/>
      <c r="I418" s="74"/>
      <c r="J418" s="77"/>
    </row>
    <row r="419" spans="1:10" s="75" customFormat="1" x14ac:dyDescent="0.25">
      <c r="A419" s="76"/>
      <c r="B419" s="69"/>
      <c r="C419" s="67"/>
      <c r="D419" s="67"/>
      <c r="E419" s="68"/>
      <c r="F419" s="69"/>
      <c r="G419" s="123"/>
      <c r="H419" s="69"/>
      <c r="I419" s="74"/>
      <c r="J419" s="77"/>
    </row>
    <row r="420" spans="1:10" s="75" customFormat="1" x14ac:dyDescent="0.25">
      <c r="A420" s="76"/>
      <c r="B420" s="69"/>
      <c r="C420" s="67"/>
      <c r="D420" s="67"/>
      <c r="E420" s="68"/>
      <c r="F420" s="69"/>
      <c r="G420" s="123"/>
      <c r="H420" s="69"/>
      <c r="I420" s="74"/>
      <c r="J420" s="77"/>
    </row>
    <row r="421" spans="1:10" s="75" customFormat="1" x14ac:dyDescent="0.25">
      <c r="A421" s="76"/>
      <c r="B421" s="69"/>
      <c r="C421" s="67"/>
      <c r="D421" s="67"/>
      <c r="E421" s="68"/>
      <c r="F421" s="69"/>
      <c r="G421" s="123"/>
      <c r="H421" s="69"/>
      <c r="I421" s="74"/>
      <c r="J421" s="77"/>
    </row>
    <row r="422" spans="1:10" s="75" customFormat="1" x14ac:dyDescent="0.25">
      <c r="A422" s="76"/>
      <c r="B422" s="69"/>
      <c r="C422" s="67"/>
      <c r="D422" s="67"/>
      <c r="E422" s="68"/>
      <c r="F422" s="69"/>
      <c r="G422" s="123"/>
      <c r="H422" s="69"/>
      <c r="I422" s="74"/>
      <c r="J422" s="77"/>
    </row>
    <row r="423" spans="1:10" s="75" customFormat="1" x14ac:dyDescent="0.25">
      <c r="A423" s="76"/>
      <c r="B423" s="69"/>
      <c r="C423" s="67"/>
      <c r="D423" s="67"/>
      <c r="E423" s="68"/>
      <c r="F423" s="69"/>
      <c r="G423" s="123"/>
      <c r="H423" s="69"/>
      <c r="I423" s="74"/>
      <c r="J423" s="77"/>
    </row>
    <row r="424" spans="1:10" s="75" customFormat="1" x14ac:dyDescent="0.25">
      <c r="A424" s="76"/>
      <c r="B424" s="69"/>
      <c r="C424" s="67"/>
      <c r="D424" s="67"/>
      <c r="E424" s="68"/>
      <c r="F424" s="69"/>
      <c r="G424" s="123"/>
      <c r="H424" s="69"/>
      <c r="I424" s="74"/>
      <c r="J424" s="77"/>
    </row>
    <row r="425" spans="1:10" s="75" customFormat="1" x14ac:dyDescent="0.25">
      <c r="A425" s="76"/>
      <c r="B425" s="69"/>
      <c r="C425" s="67"/>
      <c r="D425" s="67"/>
      <c r="E425" s="68"/>
      <c r="F425" s="69"/>
      <c r="G425" s="123"/>
      <c r="H425" s="69"/>
      <c r="I425" s="74"/>
      <c r="J425" s="77"/>
    </row>
    <row r="426" spans="1:10" s="75" customFormat="1" x14ac:dyDescent="0.25">
      <c r="A426" s="76"/>
      <c r="B426" s="69"/>
      <c r="C426" s="67"/>
      <c r="D426" s="67"/>
      <c r="E426" s="68"/>
      <c r="F426" s="69"/>
      <c r="G426" s="123"/>
      <c r="H426" s="69"/>
      <c r="I426" s="74"/>
      <c r="J426" s="77"/>
    </row>
    <row r="427" spans="1:10" s="75" customFormat="1" x14ac:dyDescent="0.25">
      <c r="A427" s="76"/>
      <c r="B427" s="69"/>
      <c r="C427" s="67"/>
      <c r="D427" s="67"/>
      <c r="E427" s="68"/>
      <c r="F427" s="69"/>
      <c r="G427" s="123"/>
      <c r="H427" s="69"/>
      <c r="I427" s="74"/>
      <c r="J427" s="77"/>
    </row>
    <row r="428" spans="1:10" s="75" customFormat="1" x14ac:dyDescent="0.25">
      <c r="A428" s="76"/>
      <c r="B428" s="69"/>
      <c r="C428" s="67"/>
      <c r="D428" s="67"/>
      <c r="E428" s="68"/>
      <c r="F428" s="69"/>
      <c r="G428" s="123"/>
      <c r="H428" s="69"/>
      <c r="I428" s="74"/>
      <c r="J428" s="77"/>
    </row>
    <row r="429" spans="1:10" s="75" customFormat="1" x14ac:dyDescent="0.25">
      <c r="A429" s="76"/>
      <c r="B429" s="69"/>
      <c r="C429" s="67"/>
      <c r="D429" s="67"/>
      <c r="E429" s="68"/>
      <c r="F429" s="69"/>
      <c r="G429" s="123"/>
      <c r="H429" s="69"/>
      <c r="I429" s="74"/>
      <c r="J429" s="77"/>
    </row>
    <row r="430" spans="1:10" s="75" customFormat="1" x14ac:dyDescent="0.25">
      <c r="A430" s="76"/>
      <c r="B430" s="69"/>
      <c r="C430" s="67"/>
      <c r="D430" s="67"/>
      <c r="E430" s="68"/>
      <c r="F430" s="69"/>
      <c r="G430" s="123"/>
      <c r="H430" s="69"/>
      <c r="I430" s="74"/>
      <c r="J430" s="77"/>
    </row>
    <row r="431" spans="1:10" s="75" customFormat="1" x14ac:dyDescent="0.25">
      <c r="A431" s="76"/>
      <c r="B431" s="69"/>
      <c r="C431" s="67"/>
      <c r="D431" s="67"/>
      <c r="E431" s="68"/>
      <c r="F431" s="69"/>
      <c r="G431" s="123"/>
      <c r="H431" s="69"/>
      <c r="I431" s="74"/>
      <c r="J431" s="77"/>
    </row>
    <row r="432" spans="1:10" s="75" customFormat="1" x14ac:dyDescent="0.25">
      <c r="A432" s="76"/>
      <c r="B432" s="69"/>
      <c r="C432" s="67"/>
      <c r="D432" s="67"/>
      <c r="E432" s="68"/>
      <c r="F432" s="69"/>
      <c r="G432" s="123"/>
      <c r="H432" s="69"/>
      <c r="I432" s="74"/>
      <c r="J432" s="77"/>
    </row>
    <row r="433" spans="1:10" s="75" customFormat="1" x14ac:dyDescent="0.25">
      <c r="A433" s="76"/>
      <c r="B433" s="69"/>
      <c r="C433" s="67"/>
      <c r="D433" s="67"/>
      <c r="E433" s="68"/>
      <c r="F433" s="69"/>
      <c r="G433" s="123"/>
      <c r="H433" s="69"/>
      <c r="I433" s="74"/>
      <c r="J433" s="77"/>
    </row>
    <row r="434" spans="1:10" s="75" customFormat="1" x14ac:dyDescent="0.25">
      <c r="A434" s="76"/>
      <c r="B434" s="69"/>
      <c r="C434" s="67"/>
      <c r="D434" s="67"/>
      <c r="E434" s="68"/>
      <c r="F434" s="69"/>
      <c r="G434" s="123"/>
      <c r="H434" s="69"/>
      <c r="I434" s="74"/>
      <c r="J434" s="77"/>
    </row>
    <row r="435" spans="1:10" s="75" customFormat="1" x14ac:dyDescent="0.25">
      <c r="A435" s="76"/>
      <c r="B435" s="69"/>
      <c r="C435" s="67"/>
      <c r="D435" s="67"/>
      <c r="E435" s="68"/>
      <c r="F435" s="69"/>
      <c r="G435" s="123"/>
      <c r="H435" s="69"/>
      <c r="I435" s="74"/>
      <c r="J435" s="77"/>
    </row>
    <row r="436" spans="1:10" s="75" customFormat="1" x14ac:dyDescent="0.25">
      <c r="A436" s="76"/>
      <c r="B436" s="69"/>
      <c r="C436" s="67"/>
      <c r="D436" s="67"/>
      <c r="E436" s="68"/>
      <c r="F436" s="69"/>
      <c r="G436" s="123"/>
      <c r="H436" s="69"/>
      <c r="I436" s="74"/>
      <c r="J436" s="77"/>
    </row>
    <row r="437" spans="1:10" s="75" customFormat="1" x14ac:dyDescent="0.25">
      <c r="A437" s="76"/>
      <c r="B437" s="69"/>
      <c r="C437" s="67"/>
      <c r="D437" s="67"/>
      <c r="E437" s="68"/>
      <c r="F437" s="69"/>
      <c r="G437" s="123"/>
      <c r="H437" s="69"/>
      <c r="I437" s="74"/>
      <c r="J437" s="77"/>
    </row>
    <row r="438" spans="1:10" s="75" customFormat="1" x14ac:dyDescent="0.25">
      <c r="A438" s="76"/>
      <c r="B438" s="69"/>
      <c r="C438" s="67"/>
      <c r="D438" s="67"/>
      <c r="E438" s="68"/>
      <c r="F438" s="69"/>
      <c r="G438" s="123"/>
      <c r="H438" s="69"/>
      <c r="I438" s="74"/>
      <c r="J438" s="77"/>
    </row>
    <row r="439" spans="1:10" s="75" customFormat="1" x14ac:dyDescent="0.25">
      <c r="A439" s="76"/>
      <c r="B439" s="69"/>
      <c r="C439" s="67"/>
      <c r="D439" s="67"/>
      <c r="E439" s="68"/>
      <c r="F439" s="69"/>
      <c r="G439" s="123"/>
      <c r="H439" s="69"/>
      <c r="I439" s="74"/>
      <c r="J439" s="77"/>
    </row>
    <row r="440" spans="1:10" s="75" customFormat="1" x14ac:dyDescent="0.25">
      <c r="A440" s="76"/>
      <c r="B440" s="69"/>
      <c r="C440" s="67"/>
      <c r="D440" s="67"/>
      <c r="E440" s="68"/>
      <c r="F440" s="69"/>
      <c r="G440" s="123"/>
      <c r="H440" s="69"/>
      <c r="I440" s="74"/>
      <c r="J440" s="77"/>
    </row>
    <row r="441" spans="1:10" s="75" customFormat="1" x14ac:dyDescent="0.25">
      <c r="A441" s="76"/>
      <c r="B441" s="69"/>
      <c r="C441" s="67"/>
      <c r="D441" s="67"/>
      <c r="E441" s="68"/>
      <c r="F441" s="69"/>
      <c r="G441" s="123"/>
      <c r="H441" s="69"/>
      <c r="I441" s="74"/>
      <c r="J441" s="77"/>
    </row>
    <row r="442" spans="1:10" s="75" customFormat="1" x14ac:dyDescent="0.25">
      <c r="A442" s="76"/>
      <c r="B442" s="69"/>
      <c r="C442" s="69"/>
      <c r="D442" s="67"/>
      <c r="E442" s="68"/>
      <c r="F442" s="69"/>
      <c r="G442" s="69"/>
      <c r="H442" s="69"/>
      <c r="I442" s="74"/>
    </row>
    <row r="443" spans="1:10" s="75" customFormat="1" x14ac:dyDescent="0.25">
      <c r="A443" s="76"/>
      <c r="B443" s="69"/>
      <c r="C443" s="69"/>
      <c r="D443" s="67"/>
      <c r="E443" s="68"/>
      <c r="F443" s="69"/>
      <c r="G443" s="69"/>
      <c r="H443" s="69"/>
      <c r="I443" s="74"/>
    </row>
    <row r="444" spans="1:10" x14ac:dyDescent="0.2">
      <c r="A444" s="329" t="s">
        <v>167</v>
      </c>
      <c r="B444" s="330"/>
      <c r="C444" s="330"/>
      <c r="D444" s="330"/>
      <c r="E444" s="330"/>
      <c r="F444" s="331"/>
      <c r="G444" s="78"/>
      <c r="H444" s="78"/>
      <c r="I444" s="79">
        <f>SUM(I11:I443)</f>
        <v>0</v>
      </c>
    </row>
    <row r="445" spans="1:10" ht="13.5" customHeight="1" x14ac:dyDescent="0.2">
      <c r="A445" s="6"/>
      <c r="B445" s="6"/>
      <c r="C445" s="6"/>
      <c r="D445" s="6"/>
      <c r="E445" s="60"/>
      <c r="F445" s="6"/>
      <c r="G445" s="6"/>
      <c r="H445" s="6"/>
      <c r="I445" s="63" t="s">
        <v>29</v>
      </c>
    </row>
    <row r="446" spans="1:10" ht="13.5" customHeight="1" x14ac:dyDescent="0.2">
      <c r="A446" s="6" t="s">
        <v>30</v>
      </c>
      <c r="B446" s="6"/>
      <c r="C446" s="6"/>
      <c r="D446" s="6"/>
      <c r="E446" s="60"/>
      <c r="F446" s="6"/>
      <c r="G446" s="6"/>
      <c r="H446" s="6"/>
      <c r="I446" s="63">
        <v>0</v>
      </c>
    </row>
    <row r="447" spans="1:10" ht="13.5" customHeight="1" x14ac:dyDescent="0.2">
      <c r="A447" s="6" t="s">
        <v>31</v>
      </c>
      <c r="B447" s="6"/>
      <c r="C447" s="6"/>
      <c r="D447" s="6"/>
      <c r="E447" s="60"/>
      <c r="F447" s="6"/>
      <c r="G447" s="6"/>
      <c r="H447" s="6"/>
      <c r="I447" s="63">
        <v>0</v>
      </c>
    </row>
    <row r="448" spans="1:10" ht="13.5" customHeight="1" x14ac:dyDescent="0.2">
      <c r="A448" s="6" t="s">
        <v>32</v>
      </c>
      <c r="B448" s="6"/>
      <c r="C448" s="6"/>
      <c r="D448" s="6"/>
      <c r="E448" s="60"/>
      <c r="F448" s="6"/>
      <c r="G448" s="6"/>
      <c r="H448" s="6"/>
      <c r="I448" s="63">
        <v>0</v>
      </c>
    </row>
    <row r="449" spans="1:12" ht="13.5" customHeight="1" x14ac:dyDescent="0.2">
      <c r="A449" s="6" t="s">
        <v>33</v>
      </c>
      <c r="B449" s="6"/>
      <c r="C449" s="6"/>
      <c r="D449" s="6"/>
      <c r="E449" s="60"/>
      <c r="F449" s="6"/>
      <c r="G449" s="6"/>
      <c r="H449" s="6"/>
      <c r="I449" s="63">
        <f>I2+I3+I4+I5-I8-I446-I448</f>
        <v>0</v>
      </c>
    </row>
    <row r="450" spans="1:12" x14ac:dyDescent="0.2">
      <c r="A450" s="80" t="s">
        <v>168</v>
      </c>
      <c r="B450" s="6"/>
      <c r="C450" s="6"/>
      <c r="D450" s="6"/>
      <c r="E450" s="60"/>
      <c r="F450" s="6"/>
      <c r="G450" s="6"/>
      <c r="H450" s="6"/>
      <c r="I450" s="81">
        <v>0</v>
      </c>
    </row>
    <row r="451" spans="1:12" x14ac:dyDescent="0.2">
      <c r="A451" s="6"/>
      <c r="B451" s="6"/>
      <c r="C451" s="6"/>
      <c r="D451" s="6"/>
      <c r="E451" s="60"/>
      <c r="F451" s="6"/>
      <c r="G451" s="6"/>
      <c r="H451" s="6"/>
      <c r="I451" s="63"/>
    </row>
    <row r="452" spans="1:12" x14ac:dyDescent="0.2">
      <c r="A452" s="332"/>
      <c r="B452" s="332"/>
      <c r="C452" s="332"/>
      <c r="D452" s="6"/>
      <c r="E452" s="332"/>
      <c r="F452" s="332"/>
      <c r="G452" s="82"/>
      <c r="H452" s="82"/>
      <c r="I452" s="63"/>
    </row>
    <row r="453" spans="1:12" x14ac:dyDescent="0.2">
      <c r="A453" s="59" t="s">
        <v>5</v>
      </c>
      <c r="B453" s="83"/>
      <c r="C453" s="115"/>
      <c r="D453" s="6"/>
      <c r="E453" s="6"/>
      <c r="F453" s="6"/>
      <c r="G453" s="6"/>
      <c r="H453" s="6"/>
      <c r="I453" s="63"/>
      <c r="J453" s="84"/>
    </row>
    <row r="454" spans="1:12" x14ac:dyDescent="0.2">
      <c r="A454" s="16"/>
      <c r="B454" s="6"/>
      <c r="C454" s="6"/>
      <c r="D454" s="31"/>
      <c r="E454" s="333"/>
      <c r="F454" s="333"/>
      <c r="G454" s="85"/>
      <c r="H454" s="85"/>
      <c r="I454" s="61"/>
    </row>
    <row r="455" spans="1:12" x14ac:dyDescent="0.2">
      <c r="A455" s="59" t="s">
        <v>6</v>
      </c>
      <c r="B455" s="83"/>
      <c r="C455" s="115"/>
      <c r="D455" s="6"/>
      <c r="E455" s="60"/>
      <c r="F455" s="6"/>
      <c r="G455" s="6"/>
      <c r="H455" s="6"/>
      <c r="I455" s="61"/>
    </row>
    <row r="456" spans="1:12" x14ac:dyDescent="0.2">
      <c r="A456" s="43" t="s">
        <v>106</v>
      </c>
      <c r="B456" s="6"/>
      <c r="C456" s="6"/>
      <c r="D456" s="6"/>
      <c r="E456" s="60"/>
      <c r="F456" s="6"/>
      <c r="G456" s="6"/>
      <c r="H456" s="6"/>
      <c r="I456" s="61"/>
    </row>
    <row r="457" spans="1:12" x14ac:dyDescent="0.2">
      <c r="A457" s="16"/>
      <c r="B457" s="6"/>
      <c r="C457" s="6"/>
      <c r="D457" s="6"/>
      <c r="E457" s="60"/>
      <c r="F457" s="6"/>
      <c r="G457" s="6"/>
      <c r="H457" s="6"/>
      <c r="I457" s="61"/>
    </row>
    <row r="458" spans="1:12" x14ac:dyDescent="0.2">
      <c r="A458" s="19"/>
    </row>
    <row r="459" spans="1:12" x14ac:dyDescent="0.2">
      <c r="A459" s="88"/>
    </row>
    <row r="461" spans="1:12" ht="15" x14ac:dyDescent="0.25">
      <c r="A461" s="114" t="s">
        <v>73</v>
      </c>
      <c r="B461" s="90"/>
      <c r="C461" s="90"/>
      <c r="D461" s="120"/>
      <c r="E461"/>
      <c r="F461"/>
      <c r="G461"/>
      <c r="H461"/>
      <c r="I461"/>
      <c r="J461"/>
      <c r="K461"/>
    </row>
    <row r="462" spans="1:12" ht="15" x14ac:dyDescent="0.25">
      <c r="A462" s="114" t="s">
        <v>87</v>
      </c>
      <c r="B462" s="114" t="s">
        <v>86</v>
      </c>
      <c r="C462" s="114" t="s">
        <v>66</v>
      </c>
      <c r="D462" s="120" t="s">
        <v>68</v>
      </c>
      <c r="E462"/>
      <c r="F462"/>
      <c r="G462"/>
      <c r="H462"/>
      <c r="I462"/>
      <c r="J462"/>
      <c r="K462"/>
      <c r="L462" s="91"/>
    </row>
    <row r="463" spans="1:12" ht="15" x14ac:dyDescent="0.25">
      <c r="A463" s="89" t="s">
        <v>34</v>
      </c>
      <c r="B463" s="89" t="s">
        <v>34</v>
      </c>
      <c r="C463" s="89" t="s">
        <v>34</v>
      </c>
      <c r="D463" s="124"/>
      <c r="E463"/>
      <c r="F463"/>
      <c r="G463"/>
      <c r="H463"/>
      <c r="I463"/>
      <c r="J463"/>
      <c r="K463"/>
    </row>
    <row r="464" spans="1:12" ht="15" x14ac:dyDescent="0.25">
      <c r="A464" s="92" t="s">
        <v>35</v>
      </c>
      <c r="B464" s="93"/>
      <c r="C464" s="93"/>
      <c r="D464" s="125"/>
      <c r="E464"/>
      <c r="F464"/>
      <c r="G464"/>
      <c r="H464"/>
      <c r="I464"/>
      <c r="J464"/>
      <c r="K464"/>
    </row>
    <row r="465" spans="1:11" ht="15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15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15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15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15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15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15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15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15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15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15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15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15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15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15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15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5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5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5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5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5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5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5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5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5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5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5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5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5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5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5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5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5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5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5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5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5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5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5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5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5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5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5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5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5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5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5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5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5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5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5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5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5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5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5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5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5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5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5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5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5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5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5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5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5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5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5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5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5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5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5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5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5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5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5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5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5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5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5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5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5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5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5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5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5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5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5" x14ac:dyDescent="0.25">
      <c r="A713"/>
      <c r="B713"/>
      <c r="C713"/>
      <c r="D713"/>
      <c r="E713"/>
      <c r="F713"/>
      <c r="G713"/>
      <c r="H713"/>
      <c r="I713"/>
      <c r="J713"/>
      <c r="K713"/>
    </row>
  </sheetData>
  <autoFilter ref="A10:J444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F11:F443">
      <formula1>трати</formula1>
    </dataValidation>
    <dataValidation type="list" allowBlank="1" showInputMessage="1" showErrorMessage="1" sqref="H11:H443">
      <formula1>рп</formula1>
    </dataValidation>
    <dataValidation type="list" allowBlank="1" showInputMessage="1" showErrorMessage="1" sqref="E11:E443">
      <formula1>д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/>
  <headerFooter alignWithMargins="0">
    <oddHeader>&amp;C&amp;"Arial,полужирный"&amp;12СПИСОК ОПЕРАЦІЙ ЗА ЗВІТНИЙ ПЕРІОД</oddHeader>
    <oddFooter>&amp;C&amp;F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8" tint="0.59999389629810485"/>
    <pageSetUpPr fitToPage="1"/>
  </sheetPr>
  <dimension ref="A1:L713"/>
  <sheetViews>
    <sheetView topLeftCell="C1" zoomScale="83" zoomScaleSheetLayoutView="84" workbookViewId="0">
      <selection activeCell="L478" sqref="L478"/>
    </sheetView>
  </sheetViews>
  <sheetFormatPr defaultColWidth="9.140625" defaultRowHeight="12.75" x14ac:dyDescent="0.2"/>
  <cols>
    <col min="1" max="1" width="13.28515625" style="4" customWidth="1"/>
    <col min="2" max="2" width="18.7109375" style="4" customWidth="1"/>
    <col min="3" max="3" width="27.85546875" style="4" customWidth="1"/>
    <col min="4" max="4" width="5.28515625" style="4" customWidth="1"/>
    <col min="5" max="5" width="23.7109375" style="86" customWidth="1"/>
    <col min="6" max="6" width="21" style="4" customWidth="1"/>
    <col min="7" max="7" width="14.85546875" style="4" customWidth="1"/>
    <col min="8" max="8" width="13" style="4" customWidth="1"/>
    <col min="9" max="9" width="12.85546875" style="87" customWidth="1"/>
    <col min="10" max="10" width="10" style="4" bestFit="1" customWidth="1"/>
    <col min="11" max="16384" width="9.140625" style="4"/>
  </cols>
  <sheetData>
    <row r="1" spans="1:9" x14ac:dyDescent="0.2">
      <c r="A1" s="6"/>
      <c r="B1" s="6"/>
      <c r="C1" s="6"/>
      <c r="D1" s="6"/>
      <c r="E1" s="60"/>
      <c r="F1" s="6"/>
      <c r="G1" s="6"/>
      <c r="H1" s="6"/>
      <c r="I1" s="61"/>
    </row>
    <row r="2" spans="1:9" x14ac:dyDescent="0.2">
      <c r="A2" s="6" t="s">
        <v>169</v>
      </c>
      <c r="B2" s="6"/>
      <c r="C2" s="6"/>
      <c r="D2" s="6"/>
      <c r="E2" s="60"/>
      <c r="F2" s="6"/>
      <c r="G2" s="6"/>
      <c r="H2" s="6"/>
      <c r="I2" s="62">
        <v>0</v>
      </c>
    </row>
    <row r="3" spans="1:9" x14ac:dyDescent="0.2">
      <c r="A3" s="6" t="s">
        <v>19</v>
      </c>
      <c r="B3" s="6"/>
      <c r="C3" s="6"/>
      <c r="D3" s="6"/>
      <c r="E3" s="60"/>
      <c r="F3" s="6"/>
      <c r="G3" s="6"/>
      <c r="H3" s="6"/>
      <c r="I3" s="62">
        <v>0</v>
      </c>
    </row>
    <row r="4" spans="1:9" x14ac:dyDescent="0.2">
      <c r="A4" s="6" t="s">
        <v>20</v>
      </c>
      <c r="B4" s="6"/>
      <c r="C4" s="6"/>
      <c r="D4" s="6"/>
      <c r="E4" s="60"/>
      <c r="F4" s="6"/>
      <c r="G4" s="6"/>
      <c r="H4" s="6"/>
      <c r="I4" s="62">
        <v>0</v>
      </c>
    </row>
    <row r="5" spans="1:9" x14ac:dyDescent="0.2">
      <c r="A5" s="6" t="s">
        <v>21</v>
      </c>
      <c r="B5" s="6"/>
      <c r="C5" s="6"/>
      <c r="D5" s="6"/>
      <c r="E5" s="60"/>
      <c r="F5" s="6"/>
      <c r="G5" s="6"/>
      <c r="H5" s="6"/>
      <c r="I5" s="62">
        <v>0</v>
      </c>
    </row>
    <row r="6" spans="1:9" x14ac:dyDescent="0.2">
      <c r="A6" s="6" t="s">
        <v>22</v>
      </c>
      <c r="B6" s="6"/>
      <c r="C6" s="6"/>
      <c r="D6" s="6"/>
      <c r="E6" s="60"/>
      <c r="F6" s="6"/>
      <c r="G6" s="6"/>
      <c r="H6" s="6"/>
      <c r="I6" s="62">
        <v>0</v>
      </c>
    </row>
    <row r="7" spans="1:9" x14ac:dyDescent="0.2">
      <c r="A7" s="6"/>
      <c r="B7" s="6"/>
      <c r="C7" s="6"/>
      <c r="D7" s="6"/>
      <c r="E7" s="60"/>
      <c r="F7" s="6"/>
      <c r="G7" s="6"/>
      <c r="H7" s="6"/>
      <c r="I7" s="62"/>
    </row>
    <row r="8" spans="1:9" x14ac:dyDescent="0.2">
      <c r="A8" s="22" t="s">
        <v>23</v>
      </c>
      <c r="B8" s="6"/>
      <c r="C8" s="6"/>
      <c r="D8" s="6"/>
      <c r="E8" s="6"/>
      <c r="F8" s="6"/>
      <c r="G8" s="6"/>
      <c r="H8" s="6"/>
      <c r="I8" s="63">
        <f>I444</f>
        <v>0</v>
      </c>
    </row>
    <row r="9" spans="1:9" x14ac:dyDescent="0.2">
      <c r="A9" s="22"/>
      <c r="B9" s="6"/>
      <c r="C9" s="6"/>
      <c r="D9" s="6"/>
      <c r="E9" s="60"/>
      <c r="F9" s="6"/>
      <c r="G9" s="6"/>
      <c r="H9" s="6"/>
      <c r="I9" s="61"/>
    </row>
    <row r="10" spans="1:9" ht="76.5" x14ac:dyDescent="0.2">
      <c r="A10" s="64" t="s">
        <v>24</v>
      </c>
      <c r="B10" s="64" t="s">
        <v>25</v>
      </c>
      <c r="C10" s="65" t="s">
        <v>26</v>
      </c>
      <c r="D10" s="64" t="s">
        <v>27</v>
      </c>
      <c r="E10" s="64" t="s">
        <v>66</v>
      </c>
      <c r="F10" s="64" t="s">
        <v>86</v>
      </c>
      <c r="G10" s="64" t="s">
        <v>135</v>
      </c>
      <c r="H10" s="64" t="s">
        <v>87</v>
      </c>
      <c r="I10" s="66" t="s">
        <v>28</v>
      </c>
    </row>
    <row r="11" spans="1:9" s="71" customFormat="1" x14ac:dyDescent="0.2">
      <c r="A11" s="76"/>
      <c r="B11" s="69"/>
      <c r="C11" s="69"/>
      <c r="D11" s="67"/>
      <c r="E11" s="68"/>
      <c r="F11" s="69"/>
      <c r="G11" s="69"/>
      <c r="H11" s="69"/>
      <c r="I11" s="70"/>
    </row>
    <row r="12" spans="1:9" s="71" customFormat="1" x14ac:dyDescent="0.2">
      <c r="A12" s="76"/>
      <c r="B12" s="69"/>
      <c r="C12" s="69"/>
      <c r="D12" s="67"/>
      <c r="E12" s="68"/>
      <c r="F12" s="69"/>
      <c r="G12" s="69"/>
      <c r="H12" s="69"/>
      <c r="I12" s="70"/>
    </row>
    <row r="13" spans="1:9" s="73" customFormat="1" x14ac:dyDescent="0.25">
      <c r="A13" s="76"/>
      <c r="B13" s="69"/>
      <c r="C13" s="69"/>
      <c r="D13" s="67"/>
      <c r="E13" s="68"/>
      <c r="F13" s="69"/>
      <c r="G13" s="69"/>
      <c r="H13" s="69"/>
      <c r="I13" s="72"/>
    </row>
    <row r="14" spans="1:9" s="75" customFormat="1" x14ac:dyDescent="0.25">
      <c r="A14" s="76"/>
      <c r="B14" s="69"/>
      <c r="C14" s="69"/>
      <c r="D14" s="67"/>
      <c r="E14" s="68"/>
      <c r="F14" s="69"/>
      <c r="G14" s="69"/>
      <c r="H14" s="69"/>
      <c r="I14" s="74"/>
    </row>
    <row r="15" spans="1:9" s="75" customFormat="1" x14ac:dyDescent="0.25">
      <c r="A15" s="76"/>
      <c r="B15" s="69"/>
      <c r="C15" s="67"/>
      <c r="D15" s="67"/>
      <c r="E15" s="68"/>
      <c r="F15" s="69"/>
      <c r="G15" s="69"/>
      <c r="H15" s="69"/>
      <c r="I15" s="74"/>
    </row>
    <row r="16" spans="1:9" s="75" customFormat="1" x14ac:dyDescent="0.25">
      <c r="A16" s="76"/>
      <c r="B16" s="69"/>
      <c r="C16" s="67"/>
      <c r="D16" s="67"/>
      <c r="E16" s="68"/>
      <c r="F16" s="69"/>
      <c r="G16" s="69"/>
      <c r="H16" s="69"/>
      <c r="I16" s="74"/>
    </row>
    <row r="17" spans="1:9" s="75" customFormat="1" x14ac:dyDescent="0.25">
      <c r="A17" s="76"/>
      <c r="B17" s="69"/>
      <c r="C17" s="67"/>
      <c r="D17" s="67"/>
      <c r="E17" s="68"/>
      <c r="F17" s="69"/>
      <c r="G17" s="69"/>
      <c r="H17" s="69"/>
      <c r="I17" s="74"/>
    </row>
    <row r="18" spans="1:9" s="75" customFormat="1" x14ac:dyDescent="0.25">
      <c r="A18" s="76"/>
      <c r="B18" s="69"/>
      <c r="C18" s="67"/>
      <c r="D18" s="67"/>
      <c r="E18" s="68"/>
      <c r="F18" s="69"/>
      <c r="G18" s="69"/>
      <c r="H18" s="69"/>
      <c r="I18" s="74"/>
    </row>
    <row r="19" spans="1:9" s="75" customFormat="1" x14ac:dyDescent="0.25">
      <c r="A19" s="76"/>
      <c r="B19" s="69"/>
      <c r="C19" s="67"/>
      <c r="D19" s="67"/>
      <c r="E19" s="68"/>
      <c r="F19" s="69"/>
      <c r="G19" s="69"/>
      <c r="H19" s="69"/>
      <c r="I19" s="74"/>
    </row>
    <row r="20" spans="1:9" s="75" customFormat="1" x14ac:dyDescent="0.25">
      <c r="A20" s="76"/>
      <c r="B20" s="69"/>
      <c r="C20" s="67"/>
      <c r="D20" s="67"/>
      <c r="E20" s="68"/>
      <c r="F20" s="69"/>
      <c r="G20" s="69"/>
      <c r="H20" s="69"/>
      <c r="I20" s="74"/>
    </row>
    <row r="21" spans="1:9" s="75" customFormat="1" x14ac:dyDescent="0.25">
      <c r="A21" s="76"/>
      <c r="B21" s="69"/>
      <c r="C21" s="67"/>
      <c r="D21" s="67"/>
      <c r="E21" s="68"/>
      <c r="F21" s="69"/>
      <c r="G21" s="69"/>
      <c r="H21" s="69"/>
      <c r="I21" s="74"/>
    </row>
    <row r="22" spans="1:9" s="75" customFormat="1" x14ac:dyDescent="0.25">
      <c r="A22" s="76"/>
      <c r="B22" s="69"/>
      <c r="C22" s="67"/>
      <c r="D22" s="67"/>
      <c r="E22" s="68"/>
      <c r="F22" s="69"/>
      <c r="G22" s="69"/>
      <c r="H22" s="69"/>
      <c r="I22" s="74"/>
    </row>
    <row r="23" spans="1:9" s="75" customFormat="1" x14ac:dyDescent="0.25">
      <c r="A23" s="76"/>
      <c r="B23" s="69"/>
      <c r="C23" s="67"/>
      <c r="D23" s="67"/>
      <c r="E23" s="68"/>
      <c r="F23" s="69"/>
      <c r="G23" s="69"/>
      <c r="H23" s="69"/>
      <c r="I23" s="74"/>
    </row>
    <row r="24" spans="1:9" s="75" customFormat="1" x14ac:dyDescent="0.25">
      <c r="A24" s="76"/>
      <c r="B24" s="69"/>
      <c r="C24" s="67"/>
      <c r="D24" s="67"/>
      <c r="E24" s="68"/>
      <c r="F24" s="69"/>
      <c r="G24" s="69"/>
      <c r="H24" s="69"/>
      <c r="I24" s="74"/>
    </row>
    <row r="25" spans="1:9" s="75" customFormat="1" x14ac:dyDescent="0.25">
      <c r="A25" s="76"/>
      <c r="B25" s="69"/>
      <c r="C25" s="67"/>
      <c r="D25" s="67"/>
      <c r="E25" s="68"/>
      <c r="F25" s="69"/>
      <c r="G25" s="69"/>
      <c r="H25" s="69"/>
      <c r="I25" s="74"/>
    </row>
    <row r="26" spans="1:9" s="75" customFormat="1" x14ac:dyDescent="0.25">
      <c r="A26" s="76"/>
      <c r="B26" s="69"/>
      <c r="C26" s="67"/>
      <c r="D26" s="67"/>
      <c r="E26" s="68"/>
      <c r="F26" s="69"/>
      <c r="G26" s="69"/>
      <c r="H26" s="69"/>
      <c r="I26" s="74"/>
    </row>
    <row r="27" spans="1:9" s="75" customFormat="1" x14ac:dyDescent="0.25">
      <c r="A27" s="76"/>
      <c r="B27" s="69"/>
      <c r="C27" s="67"/>
      <c r="D27" s="67"/>
      <c r="E27" s="68"/>
      <c r="F27" s="69"/>
      <c r="G27" s="69"/>
      <c r="H27" s="69"/>
      <c r="I27" s="74"/>
    </row>
    <row r="28" spans="1:9" s="75" customFormat="1" x14ac:dyDescent="0.25">
      <c r="A28" s="76"/>
      <c r="B28" s="69"/>
      <c r="C28" s="67"/>
      <c r="D28" s="67"/>
      <c r="E28" s="68"/>
      <c r="F28" s="69"/>
      <c r="G28" s="69"/>
      <c r="H28" s="69"/>
      <c r="I28" s="74"/>
    </row>
    <row r="29" spans="1:9" s="75" customFormat="1" x14ac:dyDescent="0.25">
      <c r="A29" s="76"/>
      <c r="B29" s="69"/>
      <c r="C29" s="67"/>
      <c r="D29" s="67"/>
      <c r="E29" s="68"/>
      <c r="F29" s="69"/>
      <c r="G29" s="69"/>
      <c r="H29" s="69"/>
      <c r="I29" s="74"/>
    </row>
    <row r="30" spans="1:9" s="75" customFormat="1" x14ac:dyDescent="0.25">
      <c r="A30" s="76"/>
      <c r="B30" s="69"/>
      <c r="C30" s="67"/>
      <c r="D30" s="67"/>
      <c r="E30" s="68"/>
      <c r="F30" s="69"/>
      <c r="G30" s="69"/>
      <c r="H30" s="69"/>
      <c r="I30" s="74"/>
    </row>
    <row r="31" spans="1:9" s="75" customFormat="1" x14ac:dyDescent="0.25">
      <c r="A31" s="76"/>
      <c r="B31" s="69"/>
      <c r="C31" s="67"/>
      <c r="D31" s="67"/>
      <c r="E31" s="68"/>
      <c r="F31" s="69"/>
      <c r="G31" s="69"/>
      <c r="H31" s="69"/>
      <c r="I31" s="74"/>
    </row>
    <row r="32" spans="1:9" s="75" customFormat="1" x14ac:dyDescent="0.25">
      <c r="A32" s="76"/>
      <c r="B32" s="69"/>
      <c r="C32" s="67"/>
      <c r="D32" s="67"/>
      <c r="E32" s="68"/>
      <c r="F32" s="69"/>
      <c r="G32" s="69"/>
      <c r="H32" s="69"/>
      <c r="I32" s="74"/>
    </row>
    <row r="33" spans="1:9" s="75" customFormat="1" x14ac:dyDescent="0.25">
      <c r="A33" s="76"/>
      <c r="B33" s="69"/>
      <c r="C33" s="67"/>
      <c r="D33" s="67"/>
      <c r="E33" s="68"/>
      <c r="F33" s="69"/>
      <c r="G33" s="69"/>
      <c r="H33" s="69"/>
      <c r="I33" s="74"/>
    </row>
    <row r="34" spans="1:9" s="75" customFormat="1" x14ac:dyDescent="0.25">
      <c r="A34" s="76"/>
      <c r="B34" s="69"/>
      <c r="C34" s="67"/>
      <c r="D34" s="67"/>
      <c r="E34" s="68"/>
      <c r="F34" s="69"/>
      <c r="G34" s="69"/>
      <c r="H34" s="69"/>
      <c r="I34" s="74"/>
    </row>
    <row r="35" spans="1:9" s="75" customFormat="1" x14ac:dyDescent="0.25">
      <c r="A35" s="76"/>
      <c r="B35" s="69"/>
      <c r="C35" s="67"/>
      <c r="D35" s="67"/>
      <c r="E35" s="68"/>
      <c r="F35" s="69"/>
      <c r="G35" s="69"/>
      <c r="H35" s="69"/>
      <c r="I35" s="74"/>
    </row>
    <row r="36" spans="1:9" s="75" customFormat="1" x14ac:dyDescent="0.25">
      <c r="A36" s="76"/>
      <c r="B36" s="69"/>
      <c r="C36" s="67"/>
      <c r="D36" s="67"/>
      <c r="E36" s="68"/>
      <c r="F36" s="69"/>
      <c r="G36" s="69"/>
      <c r="H36" s="69"/>
      <c r="I36" s="74"/>
    </row>
    <row r="37" spans="1:9" s="75" customFormat="1" x14ac:dyDescent="0.25">
      <c r="A37" s="76"/>
      <c r="B37" s="69"/>
      <c r="C37" s="67"/>
      <c r="D37" s="67"/>
      <c r="E37" s="68"/>
      <c r="F37" s="69"/>
      <c r="G37" s="69"/>
      <c r="H37" s="69"/>
      <c r="I37" s="74"/>
    </row>
    <row r="38" spans="1:9" s="75" customFormat="1" x14ac:dyDescent="0.25">
      <c r="A38" s="76"/>
      <c r="B38" s="69"/>
      <c r="C38" s="67"/>
      <c r="D38" s="67"/>
      <c r="E38" s="68"/>
      <c r="F38" s="69"/>
      <c r="G38" s="69"/>
      <c r="H38" s="69"/>
      <c r="I38" s="74"/>
    </row>
    <row r="39" spans="1:9" s="75" customFormat="1" x14ac:dyDescent="0.25">
      <c r="A39" s="76"/>
      <c r="B39" s="69"/>
      <c r="C39" s="67"/>
      <c r="D39" s="67"/>
      <c r="E39" s="68"/>
      <c r="F39" s="69"/>
      <c r="G39" s="69"/>
      <c r="H39" s="69"/>
      <c r="I39" s="74"/>
    </row>
    <row r="40" spans="1:9" s="75" customFormat="1" x14ac:dyDescent="0.25">
      <c r="A40" s="76"/>
      <c r="B40" s="69"/>
      <c r="C40" s="67"/>
      <c r="D40" s="67"/>
      <c r="E40" s="68"/>
      <c r="F40" s="69"/>
      <c r="G40" s="69"/>
      <c r="H40" s="69"/>
      <c r="I40" s="74"/>
    </row>
    <row r="41" spans="1:9" s="75" customFormat="1" x14ac:dyDescent="0.25">
      <c r="A41" s="76"/>
      <c r="B41" s="69"/>
      <c r="C41" s="67"/>
      <c r="D41" s="67"/>
      <c r="E41" s="68"/>
      <c r="F41" s="69"/>
      <c r="G41" s="69"/>
      <c r="H41" s="69"/>
      <c r="I41" s="74"/>
    </row>
    <row r="42" spans="1:9" s="75" customFormat="1" x14ac:dyDescent="0.25">
      <c r="A42" s="76"/>
      <c r="B42" s="69"/>
      <c r="C42" s="67"/>
      <c r="D42" s="67"/>
      <c r="E42" s="68"/>
      <c r="F42" s="69"/>
      <c r="G42" s="69"/>
      <c r="H42" s="69"/>
      <c r="I42" s="74"/>
    </row>
    <row r="43" spans="1:9" s="75" customFormat="1" x14ac:dyDescent="0.25">
      <c r="A43" s="76"/>
      <c r="B43" s="69"/>
      <c r="C43" s="67"/>
      <c r="D43" s="67"/>
      <c r="E43" s="68"/>
      <c r="F43" s="69"/>
      <c r="G43" s="69"/>
      <c r="H43" s="69"/>
      <c r="I43" s="74"/>
    </row>
    <row r="44" spans="1:9" s="75" customFormat="1" x14ac:dyDescent="0.25">
      <c r="A44" s="76"/>
      <c r="B44" s="69"/>
      <c r="C44" s="67"/>
      <c r="D44" s="67"/>
      <c r="E44" s="68"/>
      <c r="F44" s="69"/>
      <c r="G44" s="69"/>
      <c r="H44" s="69"/>
      <c r="I44" s="74"/>
    </row>
    <row r="45" spans="1:9" s="75" customFormat="1" x14ac:dyDescent="0.25">
      <c r="A45" s="76"/>
      <c r="B45" s="69"/>
      <c r="C45" s="67"/>
      <c r="D45" s="67"/>
      <c r="E45" s="68"/>
      <c r="F45" s="69"/>
      <c r="G45" s="69"/>
      <c r="H45" s="69"/>
      <c r="I45" s="74"/>
    </row>
    <row r="46" spans="1:9" s="75" customFormat="1" x14ac:dyDescent="0.25">
      <c r="A46" s="76"/>
      <c r="B46" s="69"/>
      <c r="C46" s="67"/>
      <c r="D46" s="67"/>
      <c r="E46" s="68"/>
      <c r="F46" s="69"/>
      <c r="G46" s="69"/>
      <c r="H46" s="69"/>
      <c r="I46" s="74"/>
    </row>
    <row r="47" spans="1:9" s="75" customFormat="1" x14ac:dyDescent="0.25">
      <c r="A47" s="76"/>
      <c r="B47" s="69"/>
      <c r="C47" s="67"/>
      <c r="D47" s="67"/>
      <c r="E47" s="68"/>
      <c r="F47" s="69"/>
      <c r="G47" s="69"/>
      <c r="H47" s="69"/>
      <c r="I47" s="74"/>
    </row>
    <row r="48" spans="1:9" s="75" customFormat="1" x14ac:dyDescent="0.25">
      <c r="A48" s="76"/>
      <c r="B48" s="69"/>
      <c r="C48" s="67"/>
      <c r="D48" s="67"/>
      <c r="E48" s="68"/>
      <c r="F48" s="69"/>
      <c r="G48" s="69"/>
      <c r="H48" s="69"/>
      <c r="I48" s="74"/>
    </row>
    <row r="49" spans="1:9" s="75" customFormat="1" x14ac:dyDescent="0.25">
      <c r="A49" s="76"/>
      <c r="B49" s="69"/>
      <c r="C49" s="67"/>
      <c r="D49" s="67"/>
      <c r="E49" s="68"/>
      <c r="F49" s="69"/>
      <c r="G49" s="69"/>
      <c r="H49" s="69"/>
      <c r="I49" s="74"/>
    </row>
    <row r="50" spans="1:9" s="75" customFormat="1" x14ac:dyDescent="0.25">
      <c r="A50" s="76"/>
      <c r="B50" s="69"/>
      <c r="C50" s="67"/>
      <c r="D50" s="67"/>
      <c r="E50" s="68"/>
      <c r="F50" s="69"/>
      <c r="G50" s="69"/>
      <c r="H50" s="69"/>
      <c r="I50" s="74"/>
    </row>
    <row r="51" spans="1:9" s="75" customFormat="1" x14ac:dyDescent="0.25">
      <c r="A51" s="76"/>
      <c r="B51" s="69"/>
      <c r="C51" s="67"/>
      <c r="D51" s="67"/>
      <c r="E51" s="68"/>
      <c r="F51" s="69"/>
      <c r="G51" s="69"/>
      <c r="H51" s="69"/>
      <c r="I51" s="74"/>
    </row>
    <row r="52" spans="1:9" s="75" customFormat="1" x14ac:dyDescent="0.25">
      <c r="A52" s="76"/>
      <c r="B52" s="69"/>
      <c r="C52" s="67"/>
      <c r="D52" s="67"/>
      <c r="E52" s="68"/>
      <c r="F52" s="69"/>
      <c r="G52" s="69"/>
      <c r="H52" s="69"/>
      <c r="I52" s="74"/>
    </row>
    <row r="53" spans="1:9" s="75" customFormat="1" x14ac:dyDescent="0.25">
      <c r="A53" s="76"/>
      <c r="B53" s="69"/>
      <c r="C53" s="67"/>
      <c r="D53" s="67"/>
      <c r="E53" s="68"/>
      <c r="F53" s="69"/>
      <c r="G53" s="69"/>
      <c r="H53" s="69"/>
      <c r="I53" s="74"/>
    </row>
    <row r="54" spans="1:9" s="75" customFormat="1" x14ac:dyDescent="0.25">
      <c r="A54" s="76"/>
      <c r="B54" s="69"/>
      <c r="C54" s="67"/>
      <c r="D54" s="67"/>
      <c r="E54" s="68"/>
      <c r="F54" s="69"/>
      <c r="G54" s="69"/>
      <c r="H54" s="69"/>
      <c r="I54" s="74"/>
    </row>
    <row r="55" spans="1:9" s="75" customFormat="1" x14ac:dyDescent="0.25">
      <c r="A55" s="76"/>
      <c r="B55" s="69"/>
      <c r="C55" s="67"/>
      <c r="D55" s="67"/>
      <c r="E55" s="68"/>
      <c r="F55" s="69"/>
      <c r="G55" s="69"/>
      <c r="H55" s="69"/>
      <c r="I55" s="74"/>
    </row>
    <row r="56" spans="1:9" s="75" customFormat="1" x14ac:dyDescent="0.25">
      <c r="A56" s="76"/>
      <c r="B56" s="69"/>
      <c r="C56" s="67"/>
      <c r="D56" s="67"/>
      <c r="E56" s="68"/>
      <c r="F56" s="69"/>
      <c r="G56" s="69"/>
      <c r="H56" s="69"/>
      <c r="I56" s="74"/>
    </row>
    <row r="57" spans="1:9" s="75" customFormat="1" x14ac:dyDescent="0.25">
      <c r="A57" s="76"/>
      <c r="B57" s="69"/>
      <c r="C57" s="67"/>
      <c r="D57" s="67"/>
      <c r="E57" s="68"/>
      <c r="F57" s="69"/>
      <c r="G57" s="69"/>
      <c r="H57" s="69"/>
      <c r="I57" s="74"/>
    </row>
    <row r="58" spans="1:9" s="75" customFormat="1" x14ac:dyDescent="0.25">
      <c r="A58" s="76"/>
      <c r="B58" s="69"/>
      <c r="C58" s="67"/>
      <c r="D58" s="67"/>
      <c r="E58" s="68"/>
      <c r="F58" s="69"/>
      <c r="G58" s="69"/>
      <c r="H58" s="69"/>
      <c r="I58" s="74"/>
    </row>
    <row r="59" spans="1:9" s="75" customFormat="1" x14ac:dyDescent="0.25">
      <c r="A59" s="76"/>
      <c r="B59" s="69"/>
      <c r="C59" s="67"/>
      <c r="D59" s="67"/>
      <c r="E59" s="68"/>
      <c r="F59" s="69"/>
      <c r="G59" s="69"/>
      <c r="H59" s="69"/>
      <c r="I59" s="74"/>
    </row>
    <row r="60" spans="1:9" s="75" customFormat="1" x14ac:dyDescent="0.25">
      <c r="A60" s="76"/>
      <c r="B60" s="69"/>
      <c r="C60" s="67"/>
      <c r="D60" s="67"/>
      <c r="E60" s="68"/>
      <c r="F60" s="69"/>
      <c r="G60" s="69"/>
      <c r="H60" s="69"/>
      <c r="I60" s="74"/>
    </row>
    <row r="61" spans="1:9" s="75" customFormat="1" x14ac:dyDescent="0.25">
      <c r="A61" s="76"/>
      <c r="B61" s="69"/>
      <c r="C61" s="67"/>
      <c r="D61" s="67"/>
      <c r="E61" s="68"/>
      <c r="F61" s="69"/>
      <c r="G61" s="69"/>
      <c r="H61" s="69"/>
      <c r="I61" s="74"/>
    </row>
    <row r="62" spans="1:9" s="75" customFormat="1" x14ac:dyDescent="0.25">
      <c r="A62" s="76"/>
      <c r="B62" s="69"/>
      <c r="C62" s="67"/>
      <c r="D62" s="67"/>
      <c r="E62" s="68"/>
      <c r="F62" s="69"/>
      <c r="G62" s="69"/>
      <c r="H62" s="69"/>
      <c r="I62" s="72"/>
    </row>
    <row r="63" spans="1:9" s="75" customFormat="1" x14ac:dyDescent="0.25">
      <c r="A63" s="76"/>
      <c r="B63" s="69"/>
      <c r="C63" s="67"/>
      <c r="D63" s="67"/>
      <c r="E63" s="68"/>
      <c r="F63" s="69"/>
      <c r="G63" s="69"/>
      <c r="H63" s="69"/>
      <c r="I63" s="74"/>
    </row>
    <row r="64" spans="1:9" s="75" customFormat="1" x14ac:dyDescent="0.25">
      <c r="A64" s="76"/>
      <c r="B64" s="69"/>
      <c r="C64" s="67"/>
      <c r="D64" s="67"/>
      <c r="E64" s="68"/>
      <c r="F64" s="69"/>
      <c r="G64" s="69"/>
      <c r="H64" s="69"/>
      <c r="I64" s="74"/>
    </row>
    <row r="65" spans="1:10" s="75" customFormat="1" x14ac:dyDescent="0.25">
      <c r="A65" s="76"/>
      <c r="B65" s="69"/>
      <c r="C65" s="67"/>
      <c r="D65" s="67"/>
      <c r="E65" s="68"/>
      <c r="F65" s="69"/>
      <c r="G65" s="69"/>
      <c r="H65" s="69"/>
      <c r="I65" s="74"/>
    </row>
    <row r="66" spans="1:10" s="75" customFormat="1" x14ac:dyDescent="0.25">
      <c r="A66" s="76"/>
      <c r="B66" s="69"/>
      <c r="C66" s="67"/>
      <c r="D66" s="67"/>
      <c r="E66" s="68"/>
      <c r="F66" s="69"/>
      <c r="G66" s="69"/>
      <c r="H66" s="69"/>
      <c r="I66" s="74"/>
    </row>
    <row r="67" spans="1:10" s="75" customFormat="1" x14ac:dyDescent="0.25">
      <c r="A67" s="76"/>
      <c r="B67" s="69"/>
      <c r="C67" s="67"/>
      <c r="D67" s="67"/>
      <c r="E67" s="68"/>
      <c r="F67" s="69"/>
      <c r="G67" s="69"/>
      <c r="H67" s="69"/>
      <c r="I67" s="74"/>
      <c r="J67" s="77" t="s">
        <v>29</v>
      </c>
    </row>
    <row r="68" spans="1:10" s="75" customFormat="1" x14ac:dyDescent="0.25">
      <c r="A68" s="76"/>
      <c r="B68" s="69"/>
      <c r="C68" s="67"/>
      <c r="D68" s="67"/>
      <c r="E68" s="68"/>
      <c r="F68" s="69"/>
      <c r="G68" s="69"/>
      <c r="H68" s="69"/>
      <c r="I68" s="74"/>
    </row>
    <row r="69" spans="1:10" s="75" customFormat="1" x14ac:dyDescent="0.25">
      <c r="A69" s="76"/>
      <c r="B69" s="69"/>
      <c r="C69" s="67"/>
      <c r="D69" s="67"/>
      <c r="E69" s="68"/>
      <c r="F69" s="69"/>
      <c r="G69" s="69"/>
      <c r="H69" s="69"/>
      <c r="I69" s="74"/>
    </row>
    <row r="70" spans="1:10" s="75" customFormat="1" x14ac:dyDescent="0.25">
      <c r="A70" s="76"/>
      <c r="B70" s="69"/>
      <c r="C70" s="67"/>
      <c r="D70" s="67"/>
      <c r="E70" s="68"/>
      <c r="F70" s="69"/>
      <c r="G70" s="69"/>
      <c r="H70" s="69"/>
      <c r="I70" s="74"/>
    </row>
    <row r="71" spans="1:10" s="75" customFormat="1" x14ac:dyDescent="0.25">
      <c r="A71" s="76"/>
      <c r="B71" s="69"/>
      <c r="C71" s="67"/>
      <c r="D71" s="67"/>
      <c r="E71" s="68"/>
      <c r="F71" s="69"/>
      <c r="G71" s="69"/>
      <c r="H71" s="69"/>
      <c r="I71" s="74"/>
    </row>
    <row r="72" spans="1:10" s="75" customFormat="1" x14ac:dyDescent="0.25">
      <c r="A72" s="76"/>
      <c r="B72" s="69"/>
      <c r="C72" s="67"/>
      <c r="D72" s="67"/>
      <c r="E72" s="68"/>
      <c r="F72" s="69"/>
      <c r="G72" s="69"/>
      <c r="H72" s="69"/>
      <c r="I72" s="74"/>
    </row>
    <row r="73" spans="1:10" s="75" customFormat="1" x14ac:dyDescent="0.25">
      <c r="A73" s="76"/>
      <c r="B73" s="69"/>
      <c r="C73" s="67"/>
      <c r="D73" s="67"/>
      <c r="E73" s="68"/>
      <c r="F73" s="69"/>
      <c r="G73" s="69"/>
      <c r="H73" s="69"/>
      <c r="I73" s="74"/>
    </row>
    <row r="74" spans="1:10" s="75" customFormat="1" x14ac:dyDescent="0.25">
      <c r="A74" s="76"/>
      <c r="B74" s="69"/>
      <c r="C74" s="67"/>
      <c r="D74" s="67"/>
      <c r="E74" s="68"/>
      <c r="F74" s="69"/>
      <c r="G74" s="69"/>
      <c r="H74" s="69"/>
      <c r="I74" s="74"/>
    </row>
    <row r="75" spans="1:10" s="75" customFormat="1" x14ac:dyDescent="0.25">
      <c r="A75" s="76"/>
      <c r="B75" s="69"/>
      <c r="C75" s="67"/>
      <c r="D75" s="67"/>
      <c r="E75" s="68"/>
      <c r="F75" s="69"/>
      <c r="G75" s="69"/>
      <c r="H75" s="69"/>
      <c r="I75" s="74"/>
      <c r="J75" s="77" t="s">
        <v>29</v>
      </c>
    </row>
    <row r="76" spans="1:10" s="75" customFormat="1" x14ac:dyDescent="0.25">
      <c r="A76" s="76"/>
      <c r="B76" s="69"/>
      <c r="C76" s="67"/>
      <c r="D76" s="67"/>
      <c r="E76" s="68"/>
      <c r="F76" s="69"/>
      <c r="G76" s="69"/>
      <c r="H76" s="69"/>
      <c r="I76" s="74"/>
    </row>
    <row r="77" spans="1:10" s="75" customFormat="1" x14ac:dyDescent="0.25">
      <c r="A77" s="76"/>
      <c r="B77" s="69"/>
      <c r="C77" s="67"/>
      <c r="D77" s="67"/>
      <c r="E77" s="68"/>
      <c r="F77" s="69"/>
      <c r="G77" s="69"/>
      <c r="H77" s="69"/>
      <c r="I77" s="74"/>
    </row>
    <row r="78" spans="1:10" s="75" customFormat="1" x14ac:dyDescent="0.25">
      <c r="A78" s="76"/>
      <c r="B78" s="69"/>
      <c r="C78" s="67"/>
      <c r="D78" s="67"/>
      <c r="E78" s="68"/>
      <c r="F78" s="69"/>
      <c r="G78" s="69"/>
      <c r="H78" s="69"/>
      <c r="I78" s="74"/>
    </row>
    <row r="79" spans="1:10" s="75" customFormat="1" x14ac:dyDescent="0.25">
      <c r="A79" s="76"/>
      <c r="B79" s="69"/>
      <c r="C79" s="67"/>
      <c r="D79" s="67"/>
      <c r="E79" s="68"/>
      <c r="F79" s="69"/>
      <c r="G79" s="69"/>
      <c r="H79" s="69"/>
      <c r="I79" s="74"/>
    </row>
    <row r="80" spans="1:10" s="75" customFormat="1" x14ac:dyDescent="0.25">
      <c r="A80" s="76"/>
      <c r="B80" s="69"/>
      <c r="C80" s="67"/>
      <c r="D80" s="67"/>
      <c r="E80" s="68"/>
      <c r="F80" s="69"/>
      <c r="G80" s="69"/>
      <c r="H80" s="69"/>
      <c r="I80" s="74"/>
    </row>
    <row r="81" spans="1:10" s="75" customFormat="1" x14ac:dyDescent="0.25">
      <c r="A81" s="76"/>
      <c r="B81" s="69"/>
      <c r="C81" s="67"/>
      <c r="D81" s="67"/>
      <c r="E81" s="68"/>
      <c r="F81" s="69"/>
      <c r="G81" s="69"/>
      <c r="H81" s="69"/>
      <c r="I81" s="74"/>
    </row>
    <row r="82" spans="1:10" s="75" customFormat="1" x14ac:dyDescent="0.25">
      <c r="A82" s="76"/>
      <c r="B82" s="69"/>
      <c r="C82" s="67"/>
      <c r="D82" s="67"/>
      <c r="E82" s="68"/>
      <c r="F82" s="69"/>
      <c r="G82" s="69"/>
      <c r="H82" s="69"/>
      <c r="I82" s="74"/>
    </row>
    <row r="83" spans="1:10" s="75" customFormat="1" x14ac:dyDescent="0.25">
      <c r="A83" s="76"/>
      <c r="B83" s="69"/>
      <c r="C83" s="67"/>
      <c r="D83" s="67"/>
      <c r="E83" s="68"/>
      <c r="F83" s="69"/>
      <c r="G83" s="69"/>
      <c r="H83" s="69"/>
      <c r="I83" s="74"/>
      <c r="J83" s="77" t="s">
        <v>29</v>
      </c>
    </row>
    <row r="84" spans="1:10" s="75" customFormat="1" x14ac:dyDescent="0.25">
      <c r="A84" s="76"/>
      <c r="B84" s="69"/>
      <c r="C84" s="67"/>
      <c r="D84" s="67"/>
      <c r="E84" s="68"/>
      <c r="F84" s="69"/>
      <c r="G84" s="69"/>
      <c r="H84" s="69"/>
      <c r="I84" s="74"/>
    </row>
    <row r="85" spans="1:10" s="75" customFormat="1" x14ac:dyDescent="0.25">
      <c r="A85" s="76"/>
      <c r="B85" s="69"/>
      <c r="C85" s="67"/>
      <c r="D85" s="67"/>
      <c r="E85" s="68"/>
      <c r="F85" s="69"/>
      <c r="G85" s="69"/>
      <c r="H85" s="69"/>
      <c r="I85" s="74"/>
    </row>
    <row r="86" spans="1:10" s="75" customFormat="1" x14ac:dyDescent="0.25">
      <c r="A86" s="76"/>
      <c r="B86" s="69"/>
      <c r="C86" s="67"/>
      <c r="D86" s="67"/>
      <c r="E86" s="68"/>
      <c r="F86" s="69"/>
      <c r="G86" s="69"/>
      <c r="H86" s="69"/>
      <c r="I86" s="74"/>
    </row>
    <row r="87" spans="1:10" s="75" customFormat="1" x14ac:dyDescent="0.25">
      <c r="A87" s="76"/>
      <c r="B87" s="69"/>
      <c r="C87" s="67"/>
      <c r="D87" s="67"/>
      <c r="E87" s="68"/>
      <c r="F87" s="69"/>
      <c r="G87" s="69"/>
      <c r="H87" s="69"/>
      <c r="I87" s="74"/>
    </row>
    <row r="88" spans="1:10" s="75" customFormat="1" x14ac:dyDescent="0.25">
      <c r="A88" s="76"/>
      <c r="B88" s="69"/>
      <c r="C88" s="67"/>
      <c r="D88" s="67"/>
      <c r="E88" s="68"/>
      <c r="F88" s="69"/>
      <c r="G88" s="69"/>
      <c r="H88" s="69"/>
      <c r="I88" s="74"/>
    </row>
    <row r="89" spans="1:10" s="75" customFormat="1" x14ac:dyDescent="0.25">
      <c r="A89" s="76"/>
      <c r="B89" s="69"/>
      <c r="C89" s="67"/>
      <c r="D89" s="67"/>
      <c r="E89" s="68"/>
      <c r="F89" s="69"/>
      <c r="G89" s="69"/>
      <c r="H89" s="69"/>
      <c r="I89" s="74"/>
    </row>
    <row r="90" spans="1:10" s="75" customFormat="1" x14ac:dyDescent="0.25">
      <c r="A90" s="76"/>
      <c r="B90" s="69"/>
      <c r="C90" s="67"/>
      <c r="D90" s="67"/>
      <c r="E90" s="68"/>
      <c r="F90" s="69"/>
      <c r="G90" s="69"/>
      <c r="H90" s="69"/>
      <c r="I90" s="74"/>
    </row>
    <row r="91" spans="1:10" s="75" customFormat="1" x14ac:dyDescent="0.25">
      <c r="A91" s="76"/>
      <c r="B91" s="69"/>
      <c r="C91" s="67"/>
      <c r="D91" s="67"/>
      <c r="E91" s="68"/>
      <c r="F91" s="69"/>
      <c r="G91" s="69"/>
      <c r="H91" s="69"/>
      <c r="I91" s="74"/>
      <c r="J91" s="77" t="s">
        <v>29</v>
      </c>
    </row>
    <row r="92" spans="1:10" s="75" customFormat="1" x14ac:dyDescent="0.25">
      <c r="A92" s="76"/>
      <c r="B92" s="69"/>
      <c r="C92" s="67"/>
      <c r="D92" s="67"/>
      <c r="E92" s="68"/>
      <c r="F92" s="69"/>
      <c r="G92" s="69"/>
      <c r="H92" s="69"/>
      <c r="I92" s="74"/>
    </row>
    <row r="93" spans="1:10" s="75" customFormat="1" x14ac:dyDescent="0.25">
      <c r="A93" s="76"/>
      <c r="B93" s="69"/>
      <c r="C93" s="67"/>
      <c r="D93" s="67"/>
      <c r="E93" s="68"/>
      <c r="F93" s="69"/>
      <c r="G93" s="69"/>
      <c r="H93" s="69"/>
      <c r="I93" s="74"/>
    </row>
    <row r="94" spans="1:10" s="75" customFormat="1" x14ac:dyDescent="0.25">
      <c r="A94" s="76"/>
      <c r="B94" s="69"/>
      <c r="C94" s="67"/>
      <c r="D94" s="67"/>
      <c r="E94" s="68"/>
      <c r="F94" s="69"/>
      <c r="G94" s="69"/>
      <c r="H94" s="69"/>
      <c r="I94" s="74"/>
    </row>
    <row r="95" spans="1:10" s="75" customFormat="1" x14ac:dyDescent="0.25">
      <c r="A95" s="76"/>
      <c r="B95" s="69"/>
      <c r="C95" s="67"/>
      <c r="D95" s="67"/>
      <c r="E95" s="68"/>
      <c r="F95" s="69"/>
      <c r="G95" s="69"/>
      <c r="H95" s="69"/>
      <c r="I95" s="74"/>
    </row>
    <row r="96" spans="1:10" s="75" customFormat="1" x14ac:dyDescent="0.25">
      <c r="A96" s="76"/>
      <c r="B96" s="69"/>
      <c r="C96" s="67"/>
      <c r="D96" s="67"/>
      <c r="E96" s="68"/>
      <c r="F96" s="69"/>
      <c r="G96" s="69"/>
      <c r="H96" s="69"/>
      <c r="I96" s="74"/>
    </row>
    <row r="97" spans="1:10" s="75" customFormat="1" x14ac:dyDescent="0.25">
      <c r="A97" s="76"/>
      <c r="B97" s="69"/>
      <c r="C97" s="67"/>
      <c r="D97" s="67"/>
      <c r="E97" s="68"/>
      <c r="F97" s="69"/>
      <c r="G97" s="69"/>
      <c r="H97" s="69"/>
      <c r="I97" s="74"/>
    </row>
    <row r="98" spans="1:10" s="75" customFormat="1" x14ac:dyDescent="0.25">
      <c r="A98" s="76"/>
      <c r="B98" s="69"/>
      <c r="C98" s="67"/>
      <c r="D98" s="67"/>
      <c r="E98" s="68"/>
      <c r="F98" s="69"/>
      <c r="G98" s="69"/>
      <c r="H98" s="69"/>
      <c r="I98" s="74"/>
    </row>
    <row r="99" spans="1:10" s="75" customFormat="1" x14ac:dyDescent="0.25">
      <c r="A99" s="76"/>
      <c r="B99" s="69"/>
      <c r="C99" s="67"/>
      <c r="D99" s="67"/>
      <c r="E99" s="68"/>
      <c r="F99" s="69"/>
      <c r="G99" s="69"/>
      <c r="H99" s="69"/>
      <c r="I99" s="74"/>
      <c r="J99" s="77" t="s">
        <v>29</v>
      </c>
    </row>
    <row r="100" spans="1:10" s="75" customFormat="1" x14ac:dyDescent="0.25">
      <c r="A100" s="76"/>
      <c r="B100" s="69"/>
      <c r="C100" s="67"/>
      <c r="D100" s="67"/>
      <c r="E100" s="68"/>
      <c r="F100" s="69"/>
      <c r="G100" s="69"/>
      <c r="H100" s="69"/>
      <c r="I100" s="74"/>
    </row>
    <row r="101" spans="1:10" s="75" customFormat="1" x14ac:dyDescent="0.25">
      <c r="A101" s="76"/>
      <c r="B101" s="69"/>
      <c r="C101" s="67"/>
      <c r="D101" s="67"/>
      <c r="E101" s="68"/>
      <c r="F101" s="69"/>
      <c r="G101" s="69"/>
      <c r="H101" s="69"/>
      <c r="I101" s="74"/>
      <c r="J101" s="75" t="s">
        <v>29</v>
      </c>
    </row>
    <row r="102" spans="1:10" s="75" customFormat="1" x14ac:dyDescent="0.25">
      <c r="A102" s="76"/>
      <c r="B102" s="69"/>
      <c r="C102" s="67"/>
      <c r="D102" s="67"/>
      <c r="E102" s="68"/>
      <c r="F102" s="69"/>
      <c r="G102" s="69"/>
      <c r="H102" s="69"/>
      <c r="I102" s="74"/>
    </row>
    <row r="103" spans="1:10" s="75" customFormat="1" x14ac:dyDescent="0.25">
      <c r="A103" s="76"/>
      <c r="B103" s="69"/>
      <c r="C103" s="67"/>
      <c r="D103" s="67"/>
      <c r="E103" s="68"/>
      <c r="F103" s="69"/>
      <c r="G103" s="69"/>
      <c r="H103" s="69"/>
      <c r="I103" s="74"/>
    </row>
    <row r="104" spans="1:10" s="75" customFormat="1" x14ac:dyDescent="0.25">
      <c r="A104" s="76"/>
      <c r="B104" s="69"/>
      <c r="C104" s="67"/>
      <c r="D104" s="67"/>
      <c r="E104" s="68"/>
      <c r="F104" s="69"/>
      <c r="G104" s="69"/>
      <c r="H104" s="69"/>
      <c r="I104" s="74"/>
    </row>
    <row r="105" spans="1:10" s="75" customFormat="1" x14ac:dyDescent="0.25">
      <c r="A105" s="76"/>
      <c r="B105" s="69"/>
      <c r="C105" s="67"/>
      <c r="D105" s="67"/>
      <c r="E105" s="68"/>
      <c r="F105" s="69"/>
      <c r="G105" s="69"/>
      <c r="H105" s="69"/>
      <c r="I105" s="74"/>
    </row>
    <row r="106" spans="1:10" s="75" customFormat="1" x14ac:dyDescent="0.25">
      <c r="A106" s="76"/>
      <c r="B106" s="69"/>
      <c r="C106" s="67"/>
      <c r="D106" s="67"/>
      <c r="E106" s="68"/>
      <c r="F106" s="69"/>
      <c r="G106" s="69"/>
      <c r="H106" s="69"/>
      <c r="I106" s="74"/>
    </row>
    <row r="107" spans="1:10" s="75" customFormat="1" x14ac:dyDescent="0.25">
      <c r="A107" s="76"/>
      <c r="B107" s="69"/>
      <c r="C107" s="67"/>
      <c r="D107" s="67"/>
      <c r="E107" s="68"/>
      <c r="F107" s="69"/>
      <c r="G107" s="69"/>
      <c r="H107" s="69"/>
      <c r="I107" s="74"/>
    </row>
    <row r="108" spans="1:10" s="75" customFormat="1" x14ac:dyDescent="0.25">
      <c r="A108" s="76"/>
      <c r="B108" s="69"/>
      <c r="C108" s="67"/>
      <c r="D108" s="67"/>
      <c r="E108" s="68"/>
      <c r="F108" s="69"/>
      <c r="G108" s="69"/>
      <c r="H108" s="69"/>
      <c r="I108" s="74"/>
    </row>
    <row r="109" spans="1:10" s="75" customFormat="1" x14ac:dyDescent="0.25">
      <c r="A109" s="76"/>
      <c r="B109" s="69"/>
      <c r="C109" s="67"/>
      <c r="D109" s="67"/>
      <c r="E109" s="68"/>
      <c r="F109" s="69"/>
      <c r="G109" s="69"/>
      <c r="H109" s="69"/>
      <c r="I109" s="74"/>
    </row>
    <row r="110" spans="1:10" s="75" customFormat="1" x14ac:dyDescent="0.25">
      <c r="A110" s="76"/>
      <c r="B110" s="69"/>
      <c r="C110" s="67"/>
      <c r="D110" s="67"/>
      <c r="E110" s="68"/>
      <c r="F110" s="69"/>
      <c r="G110" s="69"/>
      <c r="H110" s="69"/>
      <c r="I110" s="74"/>
    </row>
    <row r="111" spans="1:10" s="75" customFormat="1" x14ac:dyDescent="0.25">
      <c r="A111" s="76"/>
      <c r="B111" s="69"/>
      <c r="C111" s="67"/>
      <c r="D111" s="67"/>
      <c r="E111" s="68"/>
      <c r="F111" s="69"/>
      <c r="G111" s="69"/>
      <c r="H111" s="69"/>
      <c r="I111" s="74"/>
    </row>
    <row r="112" spans="1:10" s="75" customFormat="1" x14ac:dyDescent="0.25">
      <c r="A112" s="76"/>
      <c r="B112" s="69"/>
      <c r="C112" s="67"/>
      <c r="D112" s="67"/>
      <c r="E112" s="68"/>
      <c r="F112" s="69"/>
      <c r="G112" s="69"/>
      <c r="H112" s="69"/>
      <c r="I112" s="74"/>
    </row>
    <row r="113" spans="1:10" s="75" customFormat="1" x14ac:dyDescent="0.25">
      <c r="A113" s="76"/>
      <c r="B113" s="69"/>
      <c r="C113" s="67"/>
      <c r="D113" s="67"/>
      <c r="E113" s="68"/>
      <c r="F113" s="69"/>
      <c r="G113" s="69"/>
      <c r="H113" s="69"/>
      <c r="I113" s="74"/>
    </row>
    <row r="114" spans="1:10" s="75" customFormat="1" x14ac:dyDescent="0.25">
      <c r="A114" s="76"/>
      <c r="B114" s="69"/>
      <c r="C114" s="67"/>
      <c r="D114" s="67"/>
      <c r="E114" s="68"/>
      <c r="F114" s="69"/>
      <c r="G114" s="69"/>
      <c r="H114" s="69"/>
      <c r="I114" s="74"/>
      <c r="J114" s="75" t="s">
        <v>29</v>
      </c>
    </row>
    <row r="115" spans="1:10" s="75" customFormat="1" x14ac:dyDescent="0.25">
      <c r="A115" s="76"/>
      <c r="B115" s="69"/>
      <c r="C115" s="67"/>
      <c r="D115" s="67"/>
      <c r="E115" s="68"/>
      <c r="F115" s="69"/>
      <c r="G115" s="69"/>
      <c r="H115" s="69"/>
      <c r="I115" s="74"/>
    </row>
    <row r="116" spans="1:10" s="75" customFormat="1" x14ac:dyDescent="0.25">
      <c r="A116" s="76"/>
      <c r="B116" s="69"/>
      <c r="C116" s="67"/>
      <c r="D116" s="67"/>
      <c r="E116" s="68"/>
      <c r="F116" s="69"/>
      <c r="G116" s="69"/>
      <c r="H116" s="69"/>
      <c r="I116" s="74"/>
    </row>
    <row r="117" spans="1:10" s="75" customFormat="1" x14ac:dyDescent="0.25">
      <c r="A117" s="76"/>
      <c r="B117" s="69"/>
      <c r="C117" s="67"/>
      <c r="D117" s="67"/>
      <c r="E117" s="68"/>
      <c r="F117" s="69"/>
      <c r="G117" s="69"/>
      <c r="H117" s="69"/>
      <c r="I117" s="74"/>
      <c r="J117" s="75" t="s">
        <v>29</v>
      </c>
    </row>
    <row r="118" spans="1:10" s="75" customFormat="1" x14ac:dyDescent="0.25">
      <c r="A118" s="76"/>
      <c r="B118" s="69"/>
      <c r="C118" s="67"/>
      <c r="D118" s="67"/>
      <c r="E118" s="68"/>
      <c r="F118" s="69"/>
      <c r="G118" s="69"/>
      <c r="H118" s="69"/>
      <c r="I118" s="74"/>
      <c r="J118" s="75" t="s">
        <v>29</v>
      </c>
    </row>
    <row r="119" spans="1:10" s="75" customFormat="1" x14ac:dyDescent="0.25">
      <c r="A119" s="76"/>
      <c r="B119" s="69"/>
      <c r="C119" s="67"/>
      <c r="D119" s="67"/>
      <c r="E119" s="68"/>
      <c r="F119" s="69"/>
      <c r="G119" s="69"/>
      <c r="H119" s="69"/>
      <c r="I119" s="74"/>
    </row>
    <row r="120" spans="1:10" s="75" customFormat="1" x14ac:dyDescent="0.25">
      <c r="A120" s="76"/>
      <c r="B120" s="69"/>
      <c r="C120" s="67"/>
      <c r="D120" s="67"/>
      <c r="E120" s="68"/>
      <c r="F120" s="69"/>
      <c r="G120" s="69"/>
      <c r="H120" s="69"/>
      <c r="I120" s="74"/>
    </row>
    <row r="121" spans="1:10" s="75" customFormat="1" x14ac:dyDescent="0.25">
      <c r="A121" s="76"/>
      <c r="B121" s="69"/>
      <c r="C121" s="67"/>
      <c r="D121" s="67"/>
      <c r="E121" s="68"/>
      <c r="F121" s="69"/>
      <c r="G121" s="69"/>
      <c r="H121" s="69"/>
      <c r="I121" s="74"/>
      <c r="J121" s="75" t="s">
        <v>29</v>
      </c>
    </row>
    <row r="122" spans="1:10" s="75" customFormat="1" x14ac:dyDescent="0.25">
      <c r="A122" s="76"/>
      <c r="B122" s="69"/>
      <c r="C122" s="67"/>
      <c r="D122" s="67"/>
      <c r="E122" s="68"/>
      <c r="F122" s="69"/>
      <c r="G122" s="69"/>
      <c r="H122" s="69"/>
      <c r="I122" s="74"/>
      <c r="J122" s="75" t="s">
        <v>29</v>
      </c>
    </row>
    <row r="123" spans="1:10" s="75" customFormat="1" x14ac:dyDescent="0.25">
      <c r="A123" s="76"/>
      <c r="B123" s="69"/>
      <c r="C123" s="67"/>
      <c r="D123" s="67"/>
      <c r="E123" s="68"/>
      <c r="F123" s="69"/>
      <c r="G123" s="69"/>
      <c r="H123" s="69"/>
      <c r="I123" s="74"/>
      <c r="J123" s="75" t="s">
        <v>29</v>
      </c>
    </row>
    <row r="124" spans="1:10" s="75" customFormat="1" x14ac:dyDescent="0.25">
      <c r="A124" s="76"/>
      <c r="B124" s="69"/>
      <c r="C124" s="67"/>
      <c r="D124" s="67"/>
      <c r="E124" s="68"/>
      <c r="F124" s="69"/>
      <c r="G124" s="69"/>
      <c r="H124" s="69"/>
      <c r="I124" s="74"/>
    </row>
    <row r="125" spans="1:10" s="75" customFormat="1" x14ac:dyDescent="0.25">
      <c r="A125" s="76"/>
      <c r="B125" s="69"/>
      <c r="C125" s="67"/>
      <c r="D125" s="67"/>
      <c r="E125" s="68"/>
      <c r="F125" s="69"/>
      <c r="G125" s="69"/>
      <c r="H125" s="69"/>
      <c r="I125" s="74"/>
    </row>
    <row r="126" spans="1:10" s="75" customFormat="1" x14ac:dyDescent="0.25">
      <c r="A126" s="76"/>
      <c r="B126" s="69"/>
      <c r="C126" s="67"/>
      <c r="D126" s="67"/>
      <c r="E126" s="68"/>
      <c r="F126" s="69"/>
      <c r="G126" s="69"/>
      <c r="H126" s="69"/>
      <c r="I126" s="74"/>
    </row>
    <row r="127" spans="1:10" s="75" customFormat="1" x14ac:dyDescent="0.25">
      <c r="A127" s="76"/>
      <c r="B127" s="69"/>
      <c r="C127" s="67"/>
      <c r="D127" s="67"/>
      <c r="E127" s="68"/>
      <c r="F127" s="69"/>
      <c r="G127" s="69"/>
      <c r="H127" s="69"/>
      <c r="I127" s="74"/>
    </row>
    <row r="128" spans="1:10" s="75" customFormat="1" x14ac:dyDescent="0.25">
      <c r="A128" s="76"/>
      <c r="B128" s="69"/>
      <c r="C128" s="67"/>
      <c r="D128" s="67"/>
      <c r="E128" s="68"/>
      <c r="F128" s="69"/>
      <c r="G128" s="69"/>
      <c r="H128" s="69"/>
      <c r="I128" s="74"/>
    </row>
    <row r="129" spans="1:10" s="75" customFormat="1" x14ac:dyDescent="0.25">
      <c r="A129" s="76"/>
      <c r="B129" s="69"/>
      <c r="C129" s="67"/>
      <c r="D129" s="67"/>
      <c r="E129" s="68"/>
      <c r="F129" s="69"/>
      <c r="G129" s="69"/>
      <c r="H129" s="69"/>
      <c r="I129" s="74"/>
    </row>
    <row r="130" spans="1:10" s="75" customFormat="1" x14ac:dyDescent="0.25">
      <c r="A130" s="76"/>
      <c r="B130" s="69"/>
      <c r="C130" s="67"/>
      <c r="D130" s="67"/>
      <c r="E130" s="68"/>
      <c r="F130" s="69"/>
      <c r="G130" s="69"/>
      <c r="H130" s="69"/>
      <c r="I130" s="74"/>
    </row>
    <row r="131" spans="1:10" s="75" customFormat="1" x14ac:dyDescent="0.25">
      <c r="A131" s="76"/>
      <c r="B131" s="69"/>
      <c r="C131" s="67"/>
      <c r="D131" s="67"/>
      <c r="E131" s="68"/>
      <c r="F131" s="69"/>
      <c r="G131" s="69"/>
      <c r="H131" s="69"/>
      <c r="I131" s="74"/>
    </row>
    <row r="132" spans="1:10" s="75" customFormat="1" x14ac:dyDescent="0.25">
      <c r="A132" s="76"/>
      <c r="B132" s="69"/>
      <c r="C132" s="67"/>
      <c r="D132" s="67"/>
      <c r="E132" s="68"/>
      <c r="F132" s="69"/>
      <c r="G132" s="69"/>
      <c r="H132" s="69"/>
      <c r="I132" s="74"/>
    </row>
    <row r="133" spans="1:10" s="75" customFormat="1" x14ac:dyDescent="0.25">
      <c r="A133" s="76"/>
      <c r="B133" s="69"/>
      <c r="C133" s="67"/>
      <c r="D133" s="67"/>
      <c r="E133" s="68"/>
      <c r="F133" s="69"/>
      <c r="G133" s="69"/>
      <c r="H133" s="69"/>
      <c r="I133" s="74"/>
    </row>
    <row r="134" spans="1:10" s="75" customFormat="1" x14ac:dyDescent="0.25">
      <c r="A134" s="76"/>
      <c r="B134" s="69"/>
      <c r="C134" s="67"/>
      <c r="D134" s="67"/>
      <c r="E134" s="68"/>
      <c r="F134" s="69"/>
      <c r="G134" s="69"/>
      <c r="H134" s="69"/>
      <c r="I134" s="74"/>
      <c r="J134" s="75" t="s">
        <v>29</v>
      </c>
    </row>
    <row r="135" spans="1:10" s="75" customFormat="1" x14ac:dyDescent="0.25">
      <c r="A135" s="76"/>
      <c r="B135" s="69"/>
      <c r="C135" s="67"/>
      <c r="D135" s="67"/>
      <c r="E135" s="68"/>
      <c r="F135" s="69"/>
      <c r="G135" s="69"/>
      <c r="H135" s="69"/>
      <c r="I135" s="74"/>
    </row>
    <row r="136" spans="1:10" s="75" customFormat="1" x14ac:dyDescent="0.25">
      <c r="A136" s="76"/>
      <c r="B136" s="69"/>
      <c r="C136" s="67"/>
      <c r="D136" s="67"/>
      <c r="E136" s="68"/>
      <c r="F136" s="69"/>
      <c r="G136" s="69"/>
      <c r="H136" s="69"/>
      <c r="I136" s="74"/>
    </row>
    <row r="137" spans="1:10" s="75" customFormat="1" x14ac:dyDescent="0.25">
      <c r="A137" s="76"/>
      <c r="B137" s="69"/>
      <c r="C137" s="67"/>
      <c r="D137" s="67"/>
      <c r="E137" s="68"/>
      <c r="F137" s="69"/>
      <c r="G137" s="69"/>
      <c r="H137" s="69"/>
      <c r="I137" s="72"/>
    </row>
    <row r="138" spans="1:10" s="75" customFormat="1" x14ac:dyDescent="0.25">
      <c r="A138" s="76"/>
      <c r="B138" s="69"/>
      <c r="C138" s="67"/>
      <c r="D138" s="67"/>
      <c r="E138" s="68"/>
      <c r="F138" s="69"/>
      <c r="G138" s="69"/>
      <c r="H138" s="69"/>
      <c r="I138" s="74"/>
    </row>
    <row r="139" spans="1:10" s="75" customFormat="1" x14ac:dyDescent="0.25">
      <c r="A139" s="76"/>
      <c r="B139" s="69"/>
      <c r="C139" s="67"/>
      <c r="D139" s="67"/>
      <c r="E139" s="68"/>
      <c r="F139" s="69"/>
      <c r="G139" s="69"/>
      <c r="H139" s="69"/>
      <c r="I139" s="74"/>
    </row>
    <row r="140" spans="1:10" s="75" customFormat="1" x14ac:dyDescent="0.25">
      <c r="A140" s="76"/>
      <c r="B140" s="69"/>
      <c r="C140" s="67"/>
      <c r="D140" s="67"/>
      <c r="E140" s="68"/>
      <c r="F140" s="69"/>
      <c r="G140" s="69"/>
      <c r="H140" s="69"/>
      <c r="I140" s="74"/>
    </row>
    <row r="141" spans="1:10" s="75" customFormat="1" x14ac:dyDescent="0.25">
      <c r="A141" s="76"/>
      <c r="B141" s="69"/>
      <c r="C141" s="67"/>
      <c r="D141" s="67"/>
      <c r="E141" s="68"/>
      <c r="F141" s="69"/>
      <c r="G141" s="69"/>
      <c r="H141" s="69"/>
      <c r="I141" s="74"/>
    </row>
    <row r="142" spans="1:10" s="75" customFormat="1" x14ac:dyDescent="0.25">
      <c r="A142" s="76"/>
      <c r="B142" s="69"/>
      <c r="C142" s="67"/>
      <c r="D142" s="67"/>
      <c r="E142" s="68"/>
      <c r="F142" s="69"/>
      <c r="G142" s="69"/>
      <c r="H142" s="69"/>
      <c r="I142" s="74"/>
    </row>
    <row r="143" spans="1:10" s="75" customFormat="1" x14ac:dyDescent="0.25">
      <c r="A143" s="76"/>
      <c r="B143" s="69"/>
      <c r="C143" s="67"/>
      <c r="D143" s="67"/>
      <c r="E143" s="68"/>
      <c r="F143" s="69"/>
      <c r="G143" s="69"/>
      <c r="H143" s="69"/>
      <c r="I143" s="74"/>
    </row>
    <row r="144" spans="1:10" s="75" customFormat="1" x14ac:dyDescent="0.25">
      <c r="A144" s="76"/>
      <c r="B144" s="69"/>
      <c r="C144" s="67"/>
      <c r="D144" s="67"/>
      <c r="E144" s="68"/>
      <c r="F144" s="69"/>
      <c r="G144" s="69"/>
      <c r="H144" s="69"/>
      <c r="I144" s="74"/>
    </row>
    <row r="145" spans="1:9" s="75" customFormat="1" x14ac:dyDescent="0.25">
      <c r="A145" s="76"/>
      <c r="B145" s="69"/>
      <c r="C145" s="67"/>
      <c r="D145" s="67"/>
      <c r="E145" s="68"/>
      <c r="F145" s="69"/>
      <c r="G145" s="69"/>
      <c r="H145" s="69"/>
      <c r="I145" s="74"/>
    </row>
    <row r="146" spans="1:9" s="75" customFormat="1" x14ac:dyDescent="0.25">
      <c r="A146" s="76"/>
      <c r="B146" s="69"/>
      <c r="C146" s="67"/>
      <c r="D146" s="67"/>
      <c r="E146" s="68"/>
      <c r="F146" s="69"/>
      <c r="G146" s="69"/>
      <c r="H146" s="69"/>
      <c r="I146" s="74"/>
    </row>
    <row r="147" spans="1:9" s="75" customFormat="1" x14ac:dyDescent="0.25">
      <c r="A147" s="76"/>
      <c r="B147" s="69"/>
      <c r="C147" s="67"/>
      <c r="D147" s="67"/>
      <c r="E147" s="68"/>
      <c r="F147" s="69"/>
      <c r="G147" s="69"/>
      <c r="H147" s="69"/>
      <c r="I147" s="74"/>
    </row>
    <row r="148" spans="1:9" s="75" customFormat="1" x14ac:dyDescent="0.25">
      <c r="A148" s="76"/>
      <c r="B148" s="69"/>
      <c r="C148" s="67"/>
      <c r="D148" s="67"/>
      <c r="E148" s="68"/>
      <c r="F148" s="69"/>
      <c r="G148" s="69"/>
      <c r="H148" s="69"/>
      <c r="I148" s="74"/>
    </row>
    <row r="149" spans="1:9" s="75" customFormat="1" x14ac:dyDescent="0.25">
      <c r="A149" s="76"/>
      <c r="B149" s="69"/>
      <c r="C149" s="67"/>
      <c r="D149" s="67"/>
      <c r="E149" s="68"/>
      <c r="F149" s="69"/>
      <c r="G149" s="69"/>
      <c r="H149" s="69"/>
      <c r="I149" s="74"/>
    </row>
    <row r="150" spans="1:9" s="75" customFormat="1" x14ac:dyDescent="0.25">
      <c r="A150" s="76"/>
      <c r="B150" s="69"/>
      <c r="C150" s="67"/>
      <c r="D150" s="67"/>
      <c r="E150" s="68"/>
      <c r="F150" s="69"/>
      <c r="G150" s="69"/>
      <c r="H150" s="69"/>
      <c r="I150" s="74"/>
    </row>
    <row r="151" spans="1:9" s="75" customFormat="1" x14ac:dyDescent="0.25">
      <c r="A151" s="76"/>
      <c r="B151" s="69"/>
      <c r="C151" s="67"/>
      <c r="D151" s="67"/>
      <c r="E151" s="68"/>
      <c r="F151" s="69"/>
      <c r="G151" s="69"/>
      <c r="H151" s="69"/>
      <c r="I151" s="74"/>
    </row>
    <row r="152" spans="1:9" s="75" customFormat="1" x14ac:dyDescent="0.25">
      <c r="A152" s="76"/>
      <c r="B152" s="69"/>
      <c r="C152" s="67"/>
      <c r="D152" s="67"/>
      <c r="E152" s="68"/>
      <c r="F152" s="69"/>
      <c r="G152" s="69"/>
      <c r="H152" s="69"/>
      <c r="I152" s="74"/>
    </row>
    <row r="153" spans="1:9" s="75" customFormat="1" x14ac:dyDescent="0.25">
      <c r="A153" s="76"/>
      <c r="B153" s="69"/>
      <c r="C153" s="67"/>
      <c r="D153" s="67"/>
      <c r="E153" s="68"/>
      <c r="F153" s="69"/>
      <c r="G153" s="69"/>
      <c r="H153" s="69"/>
      <c r="I153" s="74"/>
    </row>
    <row r="154" spans="1:9" s="75" customFormat="1" x14ac:dyDescent="0.25">
      <c r="A154" s="76"/>
      <c r="B154" s="69"/>
      <c r="C154" s="67"/>
      <c r="D154" s="67"/>
      <c r="E154" s="68"/>
      <c r="F154" s="69"/>
      <c r="G154" s="69"/>
      <c r="H154" s="69"/>
      <c r="I154" s="74"/>
    </row>
    <row r="155" spans="1:9" s="75" customFormat="1" x14ac:dyDescent="0.25">
      <c r="A155" s="76"/>
      <c r="B155" s="69"/>
      <c r="C155" s="67"/>
      <c r="D155" s="67"/>
      <c r="E155" s="68"/>
      <c r="F155" s="69"/>
      <c r="G155" s="69"/>
      <c r="H155" s="69"/>
      <c r="I155" s="74"/>
    </row>
    <row r="156" spans="1:9" s="75" customFormat="1" x14ac:dyDescent="0.25">
      <c r="A156" s="76"/>
      <c r="B156" s="69"/>
      <c r="C156" s="67"/>
      <c r="D156" s="67"/>
      <c r="E156" s="68"/>
      <c r="F156" s="69"/>
      <c r="G156" s="69"/>
      <c r="H156" s="69"/>
      <c r="I156" s="74"/>
    </row>
    <row r="157" spans="1:9" s="75" customFormat="1" x14ac:dyDescent="0.25">
      <c r="A157" s="76"/>
      <c r="B157" s="69"/>
      <c r="C157" s="67"/>
      <c r="D157" s="67"/>
      <c r="E157" s="68"/>
      <c r="F157" s="69"/>
      <c r="G157" s="69"/>
      <c r="H157" s="69"/>
      <c r="I157" s="74"/>
    </row>
    <row r="158" spans="1:9" s="75" customFormat="1" x14ac:dyDescent="0.25">
      <c r="A158" s="76"/>
      <c r="B158" s="69"/>
      <c r="C158" s="67"/>
      <c r="D158" s="67"/>
      <c r="E158" s="68"/>
      <c r="F158" s="69"/>
      <c r="G158" s="69"/>
      <c r="H158" s="69"/>
      <c r="I158" s="74"/>
    </row>
    <row r="159" spans="1:9" s="75" customFormat="1" x14ac:dyDescent="0.25">
      <c r="A159" s="76"/>
      <c r="B159" s="69"/>
      <c r="C159" s="67"/>
      <c r="D159" s="67"/>
      <c r="E159" s="68"/>
      <c r="F159" s="69"/>
      <c r="G159" s="69"/>
      <c r="H159" s="69"/>
      <c r="I159" s="74"/>
    </row>
    <row r="160" spans="1:9" s="75" customFormat="1" x14ac:dyDescent="0.25">
      <c r="A160" s="76"/>
      <c r="B160" s="69"/>
      <c r="C160" s="67"/>
      <c r="D160" s="67"/>
      <c r="E160" s="68"/>
      <c r="F160" s="69"/>
      <c r="G160" s="69"/>
      <c r="H160" s="69"/>
      <c r="I160" s="74"/>
    </row>
    <row r="161" spans="1:9" s="75" customFormat="1" x14ac:dyDescent="0.25">
      <c r="A161" s="76"/>
      <c r="B161" s="69"/>
      <c r="C161" s="67"/>
      <c r="D161" s="67"/>
      <c r="E161" s="68"/>
      <c r="F161" s="69"/>
      <c r="G161" s="69"/>
      <c r="H161" s="69"/>
      <c r="I161" s="74"/>
    </row>
    <row r="162" spans="1:9" s="75" customFormat="1" x14ac:dyDescent="0.25">
      <c r="A162" s="76"/>
      <c r="B162" s="69"/>
      <c r="C162" s="67"/>
      <c r="D162" s="67"/>
      <c r="E162" s="68"/>
      <c r="F162" s="69"/>
      <c r="G162" s="69"/>
      <c r="H162" s="69"/>
      <c r="I162" s="74"/>
    </row>
    <row r="163" spans="1:9" s="75" customFormat="1" x14ac:dyDescent="0.25">
      <c r="A163" s="76"/>
      <c r="B163" s="69"/>
      <c r="C163" s="67"/>
      <c r="D163" s="67"/>
      <c r="E163" s="68"/>
      <c r="F163" s="69"/>
      <c r="G163" s="69"/>
      <c r="H163" s="69"/>
      <c r="I163" s="74"/>
    </row>
    <row r="164" spans="1:9" s="75" customFormat="1" x14ac:dyDescent="0.25">
      <c r="A164" s="76"/>
      <c r="B164" s="69"/>
      <c r="C164" s="67"/>
      <c r="D164" s="67"/>
      <c r="E164" s="68"/>
      <c r="F164" s="69"/>
      <c r="G164" s="69"/>
      <c r="H164" s="69"/>
      <c r="I164" s="74"/>
    </row>
    <row r="165" spans="1:9" s="75" customFormat="1" x14ac:dyDescent="0.25">
      <c r="A165" s="76"/>
      <c r="B165" s="69"/>
      <c r="C165" s="67"/>
      <c r="D165" s="67"/>
      <c r="E165" s="68"/>
      <c r="F165" s="69"/>
      <c r="G165" s="69"/>
      <c r="H165" s="69"/>
      <c r="I165" s="74"/>
    </row>
    <row r="166" spans="1:9" s="75" customFormat="1" x14ac:dyDescent="0.25">
      <c r="A166" s="76"/>
      <c r="B166" s="69"/>
      <c r="C166" s="67"/>
      <c r="D166" s="67"/>
      <c r="E166" s="68"/>
      <c r="F166" s="69"/>
      <c r="G166" s="69"/>
      <c r="H166" s="69"/>
      <c r="I166" s="74"/>
    </row>
    <row r="167" spans="1:9" s="75" customFormat="1" x14ac:dyDescent="0.25">
      <c r="A167" s="76"/>
      <c r="B167" s="69"/>
      <c r="C167" s="67"/>
      <c r="D167" s="67"/>
      <c r="E167" s="68"/>
      <c r="F167" s="69"/>
      <c r="G167" s="69"/>
      <c r="H167" s="69"/>
      <c r="I167" s="74"/>
    </row>
    <row r="168" spans="1:9" s="75" customFormat="1" x14ac:dyDescent="0.25">
      <c r="A168" s="76"/>
      <c r="B168" s="69"/>
      <c r="C168" s="67"/>
      <c r="D168" s="67"/>
      <c r="E168" s="68"/>
      <c r="F168" s="69"/>
      <c r="G168" s="69"/>
      <c r="H168" s="69"/>
      <c r="I168" s="74"/>
    </row>
    <row r="169" spans="1:9" s="75" customFormat="1" x14ac:dyDescent="0.25">
      <c r="A169" s="76"/>
      <c r="B169" s="69"/>
      <c r="C169" s="67"/>
      <c r="D169" s="67"/>
      <c r="E169" s="68"/>
      <c r="F169" s="69"/>
      <c r="G169" s="69"/>
      <c r="H169" s="69"/>
      <c r="I169" s="74"/>
    </row>
    <row r="170" spans="1:9" s="75" customFormat="1" x14ac:dyDescent="0.25">
      <c r="A170" s="76"/>
      <c r="B170" s="69"/>
      <c r="C170" s="67"/>
      <c r="D170" s="67"/>
      <c r="E170" s="68"/>
      <c r="F170" s="69"/>
      <c r="G170" s="69"/>
      <c r="H170" s="69"/>
      <c r="I170" s="74"/>
    </row>
    <row r="171" spans="1:9" s="75" customFormat="1" x14ac:dyDescent="0.25">
      <c r="A171" s="76"/>
      <c r="B171" s="69"/>
      <c r="C171" s="67"/>
      <c r="D171" s="67"/>
      <c r="E171" s="68"/>
      <c r="F171" s="69"/>
      <c r="G171" s="69"/>
      <c r="H171" s="69"/>
      <c r="I171" s="74"/>
    </row>
    <row r="172" spans="1:9" s="75" customFormat="1" x14ac:dyDescent="0.25">
      <c r="A172" s="76"/>
      <c r="B172" s="69"/>
      <c r="C172" s="67"/>
      <c r="D172" s="67"/>
      <c r="E172" s="68"/>
      <c r="F172" s="69"/>
      <c r="G172" s="69"/>
      <c r="H172" s="69"/>
      <c r="I172" s="74"/>
    </row>
    <row r="173" spans="1:9" s="75" customFormat="1" x14ac:dyDescent="0.25">
      <c r="A173" s="76"/>
      <c r="B173" s="69"/>
      <c r="C173" s="67"/>
      <c r="D173" s="67"/>
      <c r="E173" s="68"/>
      <c r="F173" s="69"/>
      <c r="G173" s="69"/>
      <c r="H173" s="69"/>
      <c r="I173" s="74"/>
    </row>
    <row r="174" spans="1:9" s="75" customFormat="1" x14ac:dyDescent="0.25">
      <c r="A174" s="76"/>
      <c r="B174" s="69"/>
      <c r="C174" s="67"/>
      <c r="D174" s="67"/>
      <c r="E174" s="68"/>
      <c r="F174" s="69"/>
      <c r="G174" s="69"/>
      <c r="H174" s="69"/>
      <c r="I174" s="74"/>
    </row>
    <row r="175" spans="1:9" s="75" customFormat="1" x14ac:dyDescent="0.25">
      <c r="A175" s="76"/>
      <c r="B175" s="69"/>
      <c r="C175" s="67"/>
      <c r="D175" s="67"/>
      <c r="E175" s="68"/>
      <c r="F175" s="69"/>
      <c r="G175" s="69"/>
      <c r="H175" s="69"/>
      <c r="I175" s="74"/>
    </row>
    <row r="176" spans="1:9" s="75" customFormat="1" x14ac:dyDescent="0.25">
      <c r="A176" s="76"/>
      <c r="B176" s="69"/>
      <c r="C176" s="67"/>
      <c r="D176" s="67"/>
      <c r="E176" s="68"/>
      <c r="F176" s="69"/>
      <c r="G176" s="69"/>
      <c r="H176" s="69"/>
      <c r="I176" s="74"/>
    </row>
    <row r="177" spans="1:10" s="75" customFormat="1" x14ac:dyDescent="0.25">
      <c r="A177" s="76"/>
      <c r="B177" s="69"/>
      <c r="C177" s="67"/>
      <c r="D177" s="67"/>
      <c r="E177" s="68"/>
      <c r="F177" s="69"/>
      <c r="G177" s="69"/>
      <c r="H177" s="69"/>
      <c r="I177" s="74"/>
    </row>
    <row r="178" spans="1:10" s="75" customFormat="1" x14ac:dyDescent="0.25">
      <c r="A178" s="76"/>
      <c r="B178" s="69"/>
      <c r="C178" s="67"/>
      <c r="D178" s="67"/>
      <c r="E178" s="68"/>
      <c r="F178" s="69"/>
      <c r="G178" s="69"/>
      <c r="H178" s="69"/>
      <c r="I178" s="74"/>
    </row>
    <row r="179" spans="1:10" s="75" customFormat="1" x14ac:dyDescent="0.25">
      <c r="A179" s="76"/>
      <c r="B179" s="69"/>
      <c r="C179" s="67"/>
      <c r="D179" s="67"/>
      <c r="E179" s="68"/>
      <c r="F179" s="69"/>
      <c r="G179" s="69"/>
      <c r="H179" s="69"/>
      <c r="I179" s="74"/>
    </row>
    <row r="180" spans="1:10" s="75" customFormat="1" x14ac:dyDescent="0.25">
      <c r="A180" s="76"/>
      <c r="B180" s="69"/>
      <c r="C180" s="67"/>
      <c r="D180" s="67"/>
      <c r="E180" s="68"/>
      <c r="F180" s="69"/>
      <c r="G180" s="69"/>
      <c r="H180" s="69"/>
      <c r="I180" s="74"/>
    </row>
    <row r="181" spans="1:10" s="75" customFormat="1" x14ac:dyDescent="0.25">
      <c r="A181" s="76"/>
      <c r="B181" s="69"/>
      <c r="C181" s="67"/>
      <c r="D181" s="67"/>
      <c r="E181" s="68"/>
      <c r="F181" s="69"/>
      <c r="G181" s="69"/>
      <c r="H181" s="69"/>
      <c r="I181" s="74"/>
    </row>
    <row r="182" spans="1:10" s="75" customFormat="1" x14ac:dyDescent="0.25">
      <c r="A182" s="76"/>
      <c r="B182" s="69"/>
      <c r="C182" s="67"/>
      <c r="D182" s="67"/>
      <c r="E182" s="68"/>
      <c r="F182" s="69"/>
      <c r="G182" s="69"/>
      <c r="H182" s="69"/>
      <c r="I182" s="74"/>
    </row>
    <row r="183" spans="1:10" s="75" customFormat="1" x14ac:dyDescent="0.25">
      <c r="A183" s="76"/>
      <c r="B183" s="69"/>
      <c r="C183" s="67"/>
      <c r="D183" s="67"/>
      <c r="E183" s="68"/>
      <c r="F183" s="69"/>
      <c r="G183" s="69"/>
      <c r="H183" s="69"/>
      <c r="I183" s="74"/>
    </row>
    <row r="184" spans="1:10" s="75" customFormat="1" x14ac:dyDescent="0.25">
      <c r="A184" s="76"/>
      <c r="B184" s="69"/>
      <c r="C184" s="67"/>
      <c r="D184" s="67"/>
      <c r="E184" s="68"/>
      <c r="F184" s="69"/>
      <c r="G184" s="69"/>
      <c r="H184" s="69"/>
      <c r="I184" s="74"/>
    </row>
    <row r="185" spans="1:10" s="75" customFormat="1" x14ac:dyDescent="0.25">
      <c r="A185" s="76"/>
      <c r="B185" s="69"/>
      <c r="C185" s="67"/>
      <c r="D185" s="67"/>
      <c r="E185" s="68"/>
      <c r="F185" s="69"/>
      <c r="G185" s="69"/>
      <c r="H185" s="69"/>
      <c r="I185" s="74"/>
    </row>
    <row r="186" spans="1:10" s="75" customFormat="1" x14ac:dyDescent="0.25">
      <c r="A186" s="76"/>
      <c r="B186" s="69"/>
      <c r="C186" s="67"/>
      <c r="D186" s="67"/>
      <c r="E186" s="68"/>
      <c r="F186" s="69"/>
      <c r="G186" s="69"/>
      <c r="H186" s="69"/>
      <c r="I186" s="74"/>
      <c r="J186" s="77" t="s">
        <v>29</v>
      </c>
    </row>
    <row r="187" spans="1:10" s="75" customFormat="1" x14ac:dyDescent="0.25">
      <c r="A187" s="76"/>
      <c r="B187" s="69"/>
      <c r="C187" s="67"/>
      <c r="D187" s="67"/>
      <c r="E187" s="68"/>
      <c r="F187" s="69"/>
      <c r="G187" s="69"/>
      <c r="H187" s="69"/>
      <c r="I187" s="74"/>
    </row>
    <row r="188" spans="1:10" s="75" customFormat="1" x14ac:dyDescent="0.25">
      <c r="A188" s="76"/>
      <c r="B188" s="69"/>
      <c r="C188" s="67"/>
      <c r="D188" s="67"/>
      <c r="E188" s="68"/>
      <c r="F188" s="69"/>
      <c r="G188" s="69"/>
      <c r="H188" s="69"/>
      <c r="I188" s="74"/>
      <c r="J188" s="77" t="s">
        <v>29</v>
      </c>
    </row>
    <row r="189" spans="1:10" s="75" customFormat="1" x14ac:dyDescent="0.25">
      <c r="A189" s="76"/>
      <c r="B189" s="69"/>
      <c r="C189" s="67"/>
      <c r="D189" s="67"/>
      <c r="E189" s="68"/>
      <c r="F189" s="69"/>
      <c r="G189" s="69"/>
      <c r="H189" s="69"/>
      <c r="I189" s="74"/>
      <c r="J189" s="77"/>
    </row>
    <row r="190" spans="1:10" s="75" customFormat="1" x14ac:dyDescent="0.25">
      <c r="A190" s="76"/>
      <c r="B190" s="69"/>
      <c r="C190" s="67"/>
      <c r="D190" s="67"/>
      <c r="E190" s="68"/>
      <c r="F190" s="69"/>
      <c r="G190" s="69"/>
      <c r="H190" s="69"/>
      <c r="I190" s="74"/>
      <c r="J190" s="77"/>
    </row>
    <row r="191" spans="1:10" s="75" customFormat="1" x14ac:dyDescent="0.25">
      <c r="A191" s="76"/>
      <c r="B191" s="69"/>
      <c r="C191" s="67"/>
      <c r="D191" s="67"/>
      <c r="E191" s="68"/>
      <c r="F191" s="69"/>
      <c r="G191" s="69"/>
      <c r="H191" s="69"/>
      <c r="I191" s="74"/>
      <c r="J191" s="77"/>
    </row>
    <row r="192" spans="1:10" s="75" customFormat="1" x14ac:dyDescent="0.25">
      <c r="A192" s="76"/>
      <c r="B192" s="69"/>
      <c r="C192" s="67"/>
      <c r="D192" s="67"/>
      <c r="E192" s="68"/>
      <c r="F192" s="69"/>
      <c r="G192" s="69"/>
      <c r="H192" s="69"/>
      <c r="I192" s="74"/>
      <c r="J192" s="77"/>
    </row>
    <row r="193" spans="1:10" s="75" customFormat="1" x14ac:dyDescent="0.25">
      <c r="A193" s="76"/>
      <c r="B193" s="69"/>
      <c r="C193" s="67"/>
      <c r="D193" s="67"/>
      <c r="E193" s="68"/>
      <c r="F193" s="69"/>
      <c r="G193" s="69"/>
      <c r="H193" s="69"/>
      <c r="I193" s="74"/>
      <c r="J193" s="77"/>
    </row>
    <row r="194" spans="1:10" s="75" customFormat="1" x14ac:dyDescent="0.25">
      <c r="A194" s="76"/>
      <c r="B194" s="69"/>
      <c r="C194" s="67"/>
      <c r="D194" s="67"/>
      <c r="E194" s="68"/>
      <c r="F194" s="69"/>
      <c r="G194" s="69"/>
      <c r="H194" s="69"/>
      <c r="I194" s="74"/>
      <c r="J194" s="77"/>
    </row>
    <row r="195" spans="1:10" s="75" customFormat="1" x14ac:dyDescent="0.25">
      <c r="A195" s="76"/>
      <c r="B195" s="69"/>
      <c r="C195" s="67"/>
      <c r="D195" s="67"/>
      <c r="E195" s="68"/>
      <c r="F195" s="69"/>
      <c r="G195" s="69"/>
      <c r="H195" s="69"/>
      <c r="I195" s="74"/>
      <c r="J195" s="77"/>
    </row>
    <row r="196" spans="1:10" s="75" customFormat="1" x14ac:dyDescent="0.25">
      <c r="A196" s="76"/>
      <c r="B196" s="69"/>
      <c r="C196" s="67"/>
      <c r="D196" s="67"/>
      <c r="E196" s="68"/>
      <c r="F196" s="69"/>
      <c r="G196" s="69"/>
      <c r="H196" s="69"/>
      <c r="I196" s="74"/>
      <c r="J196" s="77"/>
    </row>
    <row r="197" spans="1:10" s="75" customFormat="1" x14ac:dyDescent="0.25">
      <c r="A197" s="76"/>
      <c r="B197" s="69"/>
      <c r="C197" s="67"/>
      <c r="D197" s="67"/>
      <c r="E197" s="68"/>
      <c r="F197" s="69"/>
      <c r="G197" s="69"/>
      <c r="H197" s="69"/>
      <c r="I197" s="74"/>
      <c r="J197" s="77"/>
    </row>
    <row r="198" spans="1:10" s="75" customFormat="1" x14ac:dyDescent="0.25">
      <c r="A198" s="76"/>
      <c r="B198" s="69"/>
      <c r="C198" s="67"/>
      <c r="D198" s="67"/>
      <c r="E198" s="68"/>
      <c r="F198" s="69"/>
      <c r="G198" s="69"/>
      <c r="H198" s="69"/>
      <c r="I198" s="74"/>
      <c r="J198" s="77"/>
    </row>
    <row r="199" spans="1:10" s="75" customFormat="1" x14ac:dyDescent="0.25">
      <c r="A199" s="76"/>
      <c r="B199" s="69"/>
      <c r="C199" s="67"/>
      <c r="D199" s="67"/>
      <c r="E199" s="68"/>
      <c r="F199" s="69"/>
      <c r="G199" s="69"/>
      <c r="H199" s="69"/>
      <c r="I199" s="74"/>
      <c r="J199" s="77"/>
    </row>
    <row r="200" spans="1:10" s="75" customFormat="1" x14ac:dyDescent="0.25">
      <c r="A200" s="76"/>
      <c r="B200" s="69"/>
      <c r="C200" s="67"/>
      <c r="D200" s="67"/>
      <c r="E200" s="68"/>
      <c r="F200" s="69"/>
      <c r="G200" s="69"/>
      <c r="H200" s="69"/>
      <c r="I200" s="74"/>
      <c r="J200" s="77"/>
    </row>
    <row r="201" spans="1:10" s="75" customFormat="1" x14ac:dyDescent="0.25">
      <c r="A201" s="76"/>
      <c r="B201" s="69"/>
      <c r="C201" s="67"/>
      <c r="D201" s="67"/>
      <c r="E201" s="68"/>
      <c r="F201" s="69"/>
      <c r="G201" s="69"/>
      <c r="H201" s="69"/>
      <c r="I201" s="74"/>
      <c r="J201" s="77"/>
    </row>
    <row r="202" spans="1:10" s="75" customFormat="1" x14ac:dyDescent="0.25">
      <c r="A202" s="76"/>
      <c r="B202" s="69"/>
      <c r="C202" s="67"/>
      <c r="D202" s="67"/>
      <c r="E202" s="68"/>
      <c r="F202" s="69"/>
      <c r="G202" s="69"/>
      <c r="H202" s="69"/>
      <c r="I202" s="74"/>
      <c r="J202" s="77"/>
    </row>
    <row r="203" spans="1:10" s="75" customFormat="1" x14ac:dyDescent="0.25">
      <c r="A203" s="76"/>
      <c r="B203" s="69"/>
      <c r="C203" s="67"/>
      <c r="D203" s="67"/>
      <c r="E203" s="68"/>
      <c r="F203" s="69"/>
      <c r="G203" s="69"/>
      <c r="H203" s="69"/>
      <c r="I203" s="74"/>
      <c r="J203" s="77"/>
    </row>
    <row r="204" spans="1:10" s="75" customFormat="1" x14ac:dyDescent="0.25">
      <c r="A204" s="76"/>
      <c r="B204" s="69"/>
      <c r="C204" s="67"/>
      <c r="D204" s="67"/>
      <c r="E204" s="68"/>
      <c r="F204" s="69"/>
      <c r="G204" s="69"/>
      <c r="H204" s="69"/>
      <c r="I204" s="74"/>
      <c r="J204" s="77"/>
    </row>
    <row r="205" spans="1:10" s="75" customFormat="1" x14ac:dyDescent="0.25">
      <c r="A205" s="76"/>
      <c r="B205" s="69"/>
      <c r="C205" s="67"/>
      <c r="D205" s="67"/>
      <c r="E205" s="68"/>
      <c r="F205" s="69"/>
      <c r="G205" s="69"/>
      <c r="H205" s="69"/>
      <c r="I205" s="74"/>
      <c r="J205" s="77"/>
    </row>
    <row r="206" spans="1:10" s="75" customFormat="1" x14ac:dyDescent="0.25">
      <c r="A206" s="76"/>
      <c r="B206" s="69"/>
      <c r="C206" s="67"/>
      <c r="D206" s="67"/>
      <c r="E206" s="68"/>
      <c r="F206" s="69"/>
      <c r="G206" s="69"/>
      <c r="H206" s="69"/>
      <c r="I206" s="74"/>
      <c r="J206" s="77"/>
    </row>
    <row r="207" spans="1:10" s="75" customFormat="1" x14ac:dyDescent="0.25">
      <c r="A207" s="76"/>
      <c r="B207" s="69"/>
      <c r="C207" s="67"/>
      <c r="D207" s="67"/>
      <c r="E207" s="68"/>
      <c r="F207" s="69"/>
      <c r="G207" s="69"/>
      <c r="H207" s="69"/>
      <c r="I207" s="74"/>
      <c r="J207" s="77"/>
    </row>
    <row r="208" spans="1:10" s="75" customFormat="1" x14ac:dyDescent="0.25">
      <c r="A208" s="76"/>
      <c r="B208" s="69"/>
      <c r="C208" s="67"/>
      <c r="D208" s="67"/>
      <c r="E208" s="68"/>
      <c r="F208" s="69"/>
      <c r="G208" s="69"/>
      <c r="H208" s="69"/>
      <c r="I208" s="74"/>
      <c r="J208" s="77"/>
    </row>
    <row r="209" spans="1:10" s="75" customFormat="1" x14ac:dyDescent="0.25">
      <c r="A209" s="76"/>
      <c r="B209" s="69"/>
      <c r="C209" s="67"/>
      <c r="D209" s="67"/>
      <c r="E209" s="68"/>
      <c r="F209" s="69"/>
      <c r="G209" s="69"/>
      <c r="H209" s="69"/>
      <c r="I209" s="74"/>
      <c r="J209" s="77"/>
    </row>
    <row r="210" spans="1:10" s="75" customFormat="1" x14ac:dyDescent="0.25">
      <c r="A210" s="76"/>
      <c r="B210" s="69"/>
      <c r="C210" s="67"/>
      <c r="D210" s="67"/>
      <c r="E210" s="68"/>
      <c r="F210" s="69"/>
      <c r="G210" s="69"/>
      <c r="H210" s="69"/>
      <c r="I210" s="74"/>
      <c r="J210" s="77"/>
    </row>
    <row r="211" spans="1:10" s="75" customFormat="1" x14ac:dyDescent="0.25">
      <c r="A211" s="76"/>
      <c r="B211" s="69"/>
      <c r="C211" s="67"/>
      <c r="D211" s="67"/>
      <c r="E211" s="68"/>
      <c r="F211" s="69"/>
      <c r="G211" s="69"/>
      <c r="H211" s="69"/>
      <c r="I211" s="74"/>
      <c r="J211" s="77"/>
    </row>
    <row r="212" spans="1:10" s="75" customFormat="1" x14ac:dyDescent="0.25">
      <c r="A212" s="76"/>
      <c r="B212" s="69"/>
      <c r="C212" s="67"/>
      <c r="D212" s="67"/>
      <c r="E212" s="68"/>
      <c r="F212" s="69"/>
      <c r="G212" s="69"/>
      <c r="H212" s="69"/>
      <c r="I212" s="74"/>
      <c r="J212" s="77"/>
    </row>
    <row r="213" spans="1:10" s="75" customFormat="1" x14ac:dyDescent="0.25">
      <c r="A213" s="76"/>
      <c r="B213" s="69"/>
      <c r="C213" s="67"/>
      <c r="D213" s="67"/>
      <c r="E213" s="68"/>
      <c r="F213" s="69"/>
      <c r="G213" s="69"/>
      <c r="H213" s="69"/>
      <c r="I213" s="74"/>
      <c r="J213" s="77"/>
    </row>
    <row r="214" spans="1:10" s="75" customFormat="1" x14ac:dyDescent="0.25">
      <c r="A214" s="76"/>
      <c r="B214" s="69"/>
      <c r="C214" s="67"/>
      <c r="D214" s="67"/>
      <c r="E214" s="68"/>
      <c r="F214" s="69"/>
      <c r="G214" s="69"/>
      <c r="H214" s="69"/>
      <c r="I214" s="74"/>
      <c r="J214" s="77"/>
    </row>
    <row r="215" spans="1:10" s="75" customFormat="1" x14ac:dyDescent="0.25">
      <c r="A215" s="76"/>
      <c r="B215" s="69"/>
      <c r="C215" s="67"/>
      <c r="D215" s="67"/>
      <c r="E215" s="68"/>
      <c r="F215" s="69"/>
      <c r="G215" s="69"/>
      <c r="H215" s="69"/>
      <c r="I215" s="74"/>
      <c r="J215" s="77"/>
    </row>
    <row r="216" spans="1:10" s="75" customFormat="1" x14ac:dyDescent="0.25">
      <c r="A216" s="76"/>
      <c r="B216" s="69"/>
      <c r="C216" s="67"/>
      <c r="D216" s="67"/>
      <c r="E216" s="68"/>
      <c r="F216" s="69"/>
      <c r="G216" s="69"/>
      <c r="H216" s="69"/>
      <c r="I216" s="74"/>
      <c r="J216" s="77"/>
    </row>
    <row r="217" spans="1:10" s="75" customFormat="1" x14ac:dyDescent="0.25">
      <c r="A217" s="76"/>
      <c r="B217" s="69"/>
      <c r="C217" s="67"/>
      <c r="D217" s="67"/>
      <c r="E217" s="68"/>
      <c r="F217" s="69"/>
      <c r="G217" s="69"/>
      <c r="H217" s="69"/>
      <c r="I217" s="74"/>
      <c r="J217" s="77"/>
    </row>
    <row r="218" spans="1:10" s="75" customFormat="1" x14ac:dyDescent="0.25">
      <c r="A218" s="76"/>
      <c r="B218" s="69"/>
      <c r="C218" s="67"/>
      <c r="D218" s="67"/>
      <c r="E218" s="68"/>
      <c r="F218" s="69"/>
      <c r="G218" s="69"/>
      <c r="H218" s="69"/>
      <c r="I218" s="74"/>
      <c r="J218" s="77"/>
    </row>
    <row r="219" spans="1:10" s="75" customFormat="1" x14ac:dyDescent="0.25">
      <c r="A219" s="76"/>
      <c r="B219" s="69"/>
      <c r="C219" s="67"/>
      <c r="D219" s="67"/>
      <c r="E219" s="68"/>
      <c r="F219" s="69"/>
      <c r="G219" s="69"/>
      <c r="H219" s="69"/>
      <c r="I219" s="74"/>
      <c r="J219" s="77"/>
    </row>
    <row r="220" spans="1:10" s="75" customFormat="1" x14ac:dyDescent="0.25">
      <c r="A220" s="76"/>
      <c r="B220" s="69"/>
      <c r="C220" s="67"/>
      <c r="D220" s="67"/>
      <c r="E220" s="68"/>
      <c r="F220" s="69"/>
      <c r="G220" s="69"/>
      <c r="H220" s="69"/>
      <c r="I220" s="74"/>
      <c r="J220" s="77"/>
    </row>
    <row r="221" spans="1:10" s="75" customFormat="1" x14ac:dyDescent="0.25">
      <c r="A221" s="76"/>
      <c r="B221" s="69"/>
      <c r="C221" s="67"/>
      <c r="D221" s="67"/>
      <c r="E221" s="68"/>
      <c r="F221" s="69"/>
      <c r="G221" s="69"/>
      <c r="H221" s="69"/>
      <c r="I221" s="74"/>
      <c r="J221" s="77"/>
    </row>
    <row r="222" spans="1:10" s="75" customFormat="1" x14ac:dyDescent="0.25">
      <c r="A222" s="76"/>
      <c r="B222" s="69"/>
      <c r="C222" s="67"/>
      <c r="D222" s="67"/>
      <c r="E222" s="68"/>
      <c r="F222" s="69"/>
      <c r="G222" s="69"/>
      <c r="H222" s="69"/>
      <c r="I222" s="74"/>
      <c r="J222" s="77"/>
    </row>
    <row r="223" spans="1:10" s="75" customFormat="1" x14ac:dyDescent="0.25">
      <c r="A223" s="76"/>
      <c r="B223" s="69"/>
      <c r="C223" s="67"/>
      <c r="D223" s="67"/>
      <c r="E223" s="68"/>
      <c r="F223" s="69"/>
      <c r="G223" s="69"/>
      <c r="H223" s="69"/>
      <c r="I223" s="74"/>
      <c r="J223" s="77"/>
    </row>
    <row r="224" spans="1:10" s="75" customFormat="1" x14ac:dyDescent="0.25">
      <c r="A224" s="76"/>
      <c r="B224" s="69"/>
      <c r="C224" s="67"/>
      <c r="D224" s="67"/>
      <c r="E224" s="68"/>
      <c r="F224" s="69"/>
      <c r="G224" s="69"/>
      <c r="H224" s="69"/>
      <c r="I224" s="74"/>
      <c r="J224" s="77"/>
    </row>
    <row r="225" spans="1:10" s="75" customFormat="1" x14ac:dyDescent="0.25">
      <c r="A225" s="76"/>
      <c r="B225" s="69"/>
      <c r="C225" s="67"/>
      <c r="D225" s="67"/>
      <c r="E225" s="68"/>
      <c r="F225" s="69"/>
      <c r="G225" s="69"/>
      <c r="H225" s="69"/>
      <c r="I225" s="74"/>
      <c r="J225" s="77"/>
    </row>
    <row r="226" spans="1:10" s="75" customFormat="1" x14ac:dyDescent="0.25">
      <c r="A226" s="76"/>
      <c r="B226" s="69"/>
      <c r="C226" s="67"/>
      <c r="D226" s="67"/>
      <c r="E226" s="68"/>
      <c r="F226" s="69"/>
      <c r="G226" s="69"/>
      <c r="H226" s="69"/>
      <c r="I226" s="74"/>
      <c r="J226" s="77"/>
    </row>
    <row r="227" spans="1:10" s="75" customFormat="1" x14ac:dyDescent="0.25">
      <c r="A227" s="76"/>
      <c r="B227" s="69"/>
      <c r="C227" s="67"/>
      <c r="D227" s="67"/>
      <c r="E227" s="68"/>
      <c r="F227" s="69"/>
      <c r="G227" s="69"/>
      <c r="H227" s="69"/>
      <c r="I227" s="74"/>
      <c r="J227" s="77"/>
    </row>
    <row r="228" spans="1:10" s="75" customFormat="1" x14ac:dyDescent="0.25">
      <c r="A228" s="76"/>
      <c r="B228" s="69"/>
      <c r="C228" s="67"/>
      <c r="D228" s="67"/>
      <c r="E228" s="68"/>
      <c r="F228" s="69"/>
      <c r="G228" s="69"/>
      <c r="H228" s="69"/>
      <c r="I228" s="74"/>
      <c r="J228" s="77"/>
    </row>
    <row r="229" spans="1:10" s="75" customFormat="1" x14ac:dyDescent="0.25">
      <c r="A229" s="76"/>
      <c r="B229" s="69"/>
      <c r="C229" s="67"/>
      <c r="D229" s="67"/>
      <c r="E229" s="68"/>
      <c r="F229" s="69"/>
      <c r="G229" s="69"/>
      <c r="H229" s="69"/>
      <c r="I229" s="74"/>
      <c r="J229" s="77"/>
    </row>
    <row r="230" spans="1:10" s="75" customFormat="1" x14ac:dyDescent="0.25">
      <c r="A230" s="76"/>
      <c r="B230" s="69"/>
      <c r="C230" s="67"/>
      <c r="D230" s="67"/>
      <c r="E230" s="68"/>
      <c r="F230" s="69"/>
      <c r="G230" s="69"/>
      <c r="H230" s="69"/>
      <c r="I230" s="74"/>
      <c r="J230" s="77"/>
    </row>
    <row r="231" spans="1:10" s="75" customFormat="1" x14ac:dyDescent="0.25">
      <c r="A231" s="76"/>
      <c r="B231" s="69"/>
      <c r="C231" s="67"/>
      <c r="D231" s="67"/>
      <c r="E231" s="68"/>
      <c r="F231" s="69"/>
      <c r="G231" s="69"/>
      <c r="H231" s="69"/>
      <c r="I231" s="74"/>
    </row>
    <row r="232" spans="1:10" s="75" customFormat="1" x14ac:dyDescent="0.25">
      <c r="A232" s="76"/>
      <c r="B232" s="69"/>
      <c r="C232" s="67"/>
      <c r="D232" s="67"/>
      <c r="E232" s="68"/>
      <c r="F232" s="69"/>
      <c r="G232" s="69"/>
      <c r="H232" s="69"/>
      <c r="I232" s="74"/>
      <c r="J232" s="77" t="s">
        <v>29</v>
      </c>
    </row>
    <row r="233" spans="1:10" s="75" customFormat="1" x14ac:dyDescent="0.25">
      <c r="A233" s="76"/>
      <c r="B233" s="69"/>
      <c r="C233" s="67"/>
      <c r="D233" s="67"/>
      <c r="E233" s="68"/>
      <c r="F233" s="69"/>
      <c r="G233" s="69"/>
      <c r="H233" s="69"/>
      <c r="I233" s="74"/>
    </row>
    <row r="234" spans="1:10" s="75" customFormat="1" x14ac:dyDescent="0.25">
      <c r="A234" s="76"/>
      <c r="B234" s="69"/>
      <c r="C234" s="67"/>
      <c r="D234" s="67"/>
      <c r="E234" s="68"/>
      <c r="F234" s="69"/>
      <c r="G234" s="69"/>
      <c r="H234" s="69"/>
      <c r="I234" s="74"/>
      <c r="J234" s="77" t="s">
        <v>29</v>
      </c>
    </row>
    <row r="235" spans="1:10" s="75" customFormat="1" x14ac:dyDescent="0.25">
      <c r="A235" s="76"/>
      <c r="B235" s="69"/>
      <c r="C235" s="67"/>
      <c r="D235" s="67"/>
      <c r="E235" s="68"/>
      <c r="F235" s="69"/>
      <c r="G235" s="69"/>
      <c r="H235" s="69"/>
      <c r="I235" s="74"/>
    </row>
    <row r="236" spans="1:10" s="75" customFormat="1" x14ac:dyDescent="0.25">
      <c r="A236" s="76"/>
      <c r="B236" s="69"/>
      <c r="C236" s="67"/>
      <c r="D236" s="67"/>
      <c r="E236" s="68"/>
      <c r="F236" s="69"/>
      <c r="G236" s="69"/>
      <c r="H236" s="69"/>
      <c r="I236" s="74"/>
      <c r="J236" s="77" t="s">
        <v>29</v>
      </c>
    </row>
    <row r="237" spans="1:10" s="75" customFormat="1" x14ac:dyDescent="0.25">
      <c r="A237" s="76"/>
      <c r="B237" s="69"/>
      <c r="C237" s="67"/>
      <c r="D237" s="67"/>
      <c r="E237" s="68"/>
      <c r="F237" s="69"/>
      <c r="G237" s="69"/>
      <c r="H237" s="69"/>
      <c r="I237" s="74"/>
      <c r="J237" s="77"/>
    </row>
    <row r="238" spans="1:10" s="75" customFormat="1" x14ac:dyDescent="0.25">
      <c r="A238" s="76"/>
      <c r="B238" s="69"/>
      <c r="C238" s="67"/>
      <c r="D238" s="67"/>
      <c r="E238" s="68"/>
      <c r="F238" s="69"/>
      <c r="G238" s="69"/>
      <c r="H238" s="69"/>
      <c r="I238" s="74"/>
      <c r="J238" s="77"/>
    </row>
    <row r="239" spans="1:10" s="75" customFormat="1" x14ac:dyDescent="0.25">
      <c r="A239" s="76"/>
      <c r="B239" s="69"/>
      <c r="C239" s="67"/>
      <c r="D239" s="67"/>
      <c r="E239" s="68"/>
      <c r="F239" s="69"/>
      <c r="G239" s="69"/>
      <c r="H239" s="69"/>
      <c r="I239" s="74"/>
      <c r="J239" s="77"/>
    </row>
    <row r="240" spans="1:10" s="75" customFormat="1" x14ac:dyDescent="0.25">
      <c r="A240" s="76"/>
      <c r="B240" s="69"/>
      <c r="C240" s="67"/>
      <c r="D240" s="67"/>
      <c r="E240" s="68"/>
      <c r="F240" s="69"/>
      <c r="G240" s="69"/>
      <c r="H240" s="69"/>
      <c r="I240" s="74"/>
      <c r="J240" s="77"/>
    </row>
    <row r="241" spans="1:10" s="75" customFormat="1" x14ac:dyDescent="0.25">
      <c r="A241" s="76"/>
      <c r="B241" s="69"/>
      <c r="C241" s="67"/>
      <c r="D241" s="67"/>
      <c r="E241" s="68"/>
      <c r="F241" s="69"/>
      <c r="G241" s="69"/>
      <c r="H241" s="69"/>
      <c r="I241" s="74"/>
      <c r="J241" s="77"/>
    </row>
    <row r="242" spans="1:10" s="75" customFormat="1" x14ac:dyDescent="0.25">
      <c r="A242" s="76"/>
      <c r="B242" s="69"/>
      <c r="C242" s="67"/>
      <c r="D242" s="67"/>
      <c r="E242" s="68"/>
      <c r="F242" s="69"/>
      <c r="G242" s="69"/>
      <c r="H242" s="69"/>
      <c r="I242" s="74"/>
      <c r="J242" s="77"/>
    </row>
    <row r="243" spans="1:10" s="75" customFormat="1" x14ac:dyDescent="0.25">
      <c r="A243" s="76"/>
      <c r="B243" s="69"/>
      <c r="C243" s="67"/>
      <c r="D243" s="67"/>
      <c r="E243" s="68"/>
      <c r="F243" s="69"/>
      <c r="G243" s="69"/>
      <c r="H243" s="69"/>
      <c r="I243" s="74"/>
      <c r="J243" s="77"/>
    </row>
    <row r="244" spans="1:10" s="75" customFormat="1" x14ac:dyDescent="0.25">
      <c r="A244" s="76"/>
      <c r="B244" s="69"/>
      <c r="C244" s="67"/>
      <c r="D244" s="67"/>
      <c r="E244" s="68"/>
      <c r="F244" s="69"/>
      <c r="G244" s="69"/>
      <c r="H244" s="69"/>
      <c r="I244" s="74"/>
      <c r="J244" s="77"/>
    </row>
    <row r="245" spans="1:10" s="75" customFormat="1" x14ac:dyDescent="0.25">
      <c r="A245" s="76"/>
      <c r="B245" s="69"/>
      <c r="C245" s="67"/>
      <c r="D245" s="67"/>
      <c r="E245" s="68"/>
      <c r="F245" s="69"/>
      <c r="G245" s="69"/>
      <c r="H245" s="69"/>
      <c r="I245" s="74"/>
      <c r="J245" s="77"/>
    </row>
    <row r="246" spans="1:10" s="75" customFormat="1" x14ac:dyDescent="0.25">
      <c r="A246" s="76"/>
      <c r="B246" s="69"/>
      <c r="C246" s="67"/>
      <c r="D246" s="67"/>
      <c r="E246" s="68"/>
      <c r="F246" s="69"/>
      <c r="G246" s="69"/>
      <c r="H246" s="69"/>
      <c r="I246" s="74"/>
      <c r="J246" s="77"/>
    </row>
    <row r="247" spans="1:10" s="75" customFormat="1" x14ac:dyDescent="0.25">
      <c r="A247" s="76"/>
      <c r="B247" s="69"/>
      <c r="C247" s="67"/>
      <c r="D247" s="67"/>
      <c r="E247" s="68"/>
      <c r="F247" s="69"/>
      <c r="G247" s="69"/>
      <c r="H247" s="69"/>
      <c r="I247" s="74"/>
      <c r="J247" s="77"/>
    </row>
    <row r="248" spans="1:10" s="75" customFormat="1" x14ac:dyDescent="0.25">
      <c r="A248" s="76"/>
      <c r="B248" s="69"/>
      <c r="C248" s="67"/>
      <c r="D248" s="67"/>
      <c r="E248" s="68"/>
      <c r="F248" s="69"/>
      <c r="G248" s="69"/>
      <c r="H248" s="69"/>
      <c r="I248" s="74"/>
      <c r="J248" s="77"/>
    </row>
    <row r="249" spans="1:10" s="75" customFormat="1" x14ac:dyDescent="0.25">
      <c r="A249" s="76"/>
      <c r="B249" s="69"/>
      <c r="C249" s="67"/>
      <c r="D249" s="67"/>
      <c r="E249" s="68"/>
      <c r="F249" s="69"/>
      <c r="G249" s="69"/>
      <c r="H249" s="69"/>
      <c r="I249" s="74"/>
      <c r="J249" s="77"/>
    </row>
    <row r="250" spans="1:10" s="75" customFormat="1" x14ac:dyDescent="0.25">
      <c r="A250" s="76"/>
      <c r="B250" s="69"/>
      <c r="C250" s="67"/>
      <c r="D250" s="67"/>
      <c r="E250" s="68"/>
      <c r="F250" s="69"/>
      <c r="G250" s="69"/>
      <c r="H250" s="69"/>
      <c r="I250" s="74"/>
      <c r="J250" s="77"/>
    </row>
    <row r="251" spans="1:10" s="75" customFormat="1" x14ac:dyDescent="0.25">
      <c r="A251" s="76"/>
      <c r="B251" s="69"/>
      <c r="C251" s="67"/>
      <c r="D251" s="67"/>
      <c r="E251" s="68"/>
      <c r="F251" s="69"/>
      <c r="G251" s="69"/>
      <c r="H251" s="69"/>
      <c r="I251" s="74"/>
      <c r="J251" s="77"/>
    </row>
    <row r="252" spans="1:10" s="75" customFormat="1" x14ac:dyDescent="0.25">
      <c r="A252" s="76"/>
      <c r="B252" s="69"/>
      <c r="C252" s="67"/>
      <c r="D252" s="67"/>
      <c r="E252" s="68"/>
      <c r="F252" s="69"/>
      <c r="G252" s="69"/>
      <c r="H252" s="69"/>
      <c r="I252" s="74"/>
      <c r="J252" s="77"/>
    </row>
    <row r="253" spans="1:10" s="75" customFormat="1" x14ac:dyDescent="0.25">
      <c r="A253" s="76"/>
      <c r="B253" s="69"/>
      <c r="C253" s="67"/>
      <c r="D253" s="67"/>
      <c r="E253" s="68"/>
      <c r="F253" s="69"/>
      <c r="G253" s="69"/>
      <c r="H253" s="69"/>
      <c r="I253" s="74"/>
      <c r="J253" s="77"/>
    </row>
    <row r="254" spans="1:10" s="75" customFormat="1" x14ac:dyDescent="0.25">
      <c r="A254" s="76"/>
      <c r="B254" s="69"/>
      <c r="C254" s="67"/>
      <c r="D254" s="67"/>
      <c r="E254" s="68"/>
      <c r="F254" s="69"/>
      <c r="G254" s="69"/>
      <c r="H254" s="69"/>
      <c r="I254" s="74"/>
      <c r="J254" s="77"/>
    </row>
    <row r="255" spans="1:10" s="75" customFormat="1" x14ac:dyDescent="0.25">
      <c r="A255" s="76"/>
      <c r="B255" s="69"/>
      <c r="C255" s="67"/>
      <c r="D255" s="67"/>
      <c r="E255" s="68"/>
      <c r="F255" s="69"/>
      <c r="G255" s="69"/>
      <c r="H255" s="69"/>
      <c r="I255" s="74"/>
      <c r="J255" s="77"/>
    </row>
    <row r="256" spans="1:10" s="75" customFormat="1" x14ac:dyDescent="0.25">
      <c r="A256" s="76"/>
      <c r="B256" s="69"/>
      <c r="C256" s="67"/>
      <c r="D256" s="67"/>
      <c r="E256" s="68"/>
      <c r="F256" s="69"/>
      <c r="G256" s="69"/>
      <c r="H256" s="69"/>
      <c r="I256" s="74"/>
      <c r="J256" s="77"/>
    </row>
    <row r="257" spans="1:10" s="75" customFormat="1" x14ac:dyDescent="0.25">
      <c r="A257" s="76"/>
      <c r="B257" s="69"/>
      <c r="C257" s="67"/>
      <c r="D257" s="67"/>
      <c r="E257" s="68"/>
      <c r="F257" s="69"/>
      <c r="G257" s="69"/>
      <c r="H257" s="69"/>
      <c r="I257" s="74"/>
      <c r="J257" s="77"/>
    </row>
    <row r="258" spans="1:10" s="75" customFormat="1" x14ac:dyDescent="0.25">
      <c r="A258" s="76"/>
      <c r="B258" s="69"/>
      <c r="C258" s="67"/>
      <c r="D258" s="67"/>
      <c r="E258" s="68"/>
      <c r="F258" s="69"/>
      <c r="G258" s="69"/>
      <c r="H258" s="69"/>
      <c r="I258" s="74"/>
      <c r="J258" s="77"/>
    </row>
    <row r="259" spans="1:10" s="75" customFormat="1" x14ac:dyDescent="0.25">
      <c r="A259" s="76"/>
      <c r="B259" s="69"/>
      <c r="C259" s="67"/>
      <c r="D259" s="67"/>
      <c r="E259" s="68"/>
      <c r="F259" s="69"/>
      <c r="G259" s="69"/>
      <c r="H259" s="69"/>
      <c r="I259" s="74"/>
      <c r="J259" s="77"/>
    </row>
    <row r="260" spans="1:10" s="75" customFormat="1" x14ac:dyDescent="0.25">
      <c r="A260" s="76"/>
      <c r="B260" s="69"/>
      <c r="C260" s="67"/>
      <c r="D260" s="67"/>
      <c r="E260" s="68"/>
      <c r="F260" s="69"/>
      <c r="G260" s="123"/>
      <c r="H260" s="69"/>
      <c r="I260" s="74"/>
      <c r="J260" s="77"/>
    </row>
    <row r="261" spans="1:10" s="75" customFormat="1" x14ac:dyDescent="0.25">
      <c r="A261" s="76"/>
      <c r="B261" s="69"/>
      <c r="C261" s="67"/>
      <c r="D261" s="67"/>
      <c r="E261" s="68"/>
      <c r="F261" s="69"/>
      <c r="G261" s="123"/>
      <c r="H261" s="69"/>
      <c r="I261" s="74"/>
      <c r="J261" s="77"/>
    </row>
    <row r="262" spans="1:10" s="75" customFormat="1" x14ac:dyDescent="0.25">
      <c r="A262" s="76"/>
      <c r="B262" s="69"/>
      <c r="C262" s="67"/>
      <c r="D262" s="67"/>
      <c r="E262" s="68"/>
      <c r="F262" s="69"/>
      <c r="G262" s="123"/>
      <c r="H262" s="69"/>
      <c r="I262" s="74"/>
      <c r="J262" s="77"/>
    </row>
    <row r="263" spans="1:10" s="75" customFormat="1" x14ac:dyDescent="0.25">
      <c r="A263" s="76"/>
      <c r="B263" s="69"/>
      <c r="C263" s="67"/>
      <c r="D263" s="67"/>
      <c r="E263" s="68"/>
      <c r="F263" s="69"/>
      <c r="G263" s="123"/>
      <c r="H263" s="69"/>
      <c r="I263" s="74"/>
      <c r="J263" s="77"/>
    </row>
    <row r="264" spans="1:10" s="75" customFormat="1" x14ac:dyDescent="0.25">
      <c r="A264" s="76"/>
      <c r="B264" s="69"/>
      <c r="C264" s="67"/>
      <c r="D264" s="67"/>
      <c r="E264" s="68"/>
      <c r="F264" s="69"/>
      <c r="G264" s="123"/>
      <c r="H264" s="69"/>
      <c r="I264" s="74"/>
      <c r="J264" s="77"/>
    </row>
    <row r="265" spans="1:10" s="75" customFormat="1" x14ac:dyDescent="0.25">
      <c r="A265" s="76"/>
      <c r="B265" s="69"/>
      <c r="C265" s="67"/>
      <c r="D265" s="67"/>
      <c r="E265" s="68"/>
      <c r="F265" s="69"/>
      <c r="G265" s="123"/>
      <c r="H265" s="69"/>
      <c r="I265" s="74"/>
      <c r="J265" s="77"/>
    </row>
    <row r="266" spans="1:10" s="75" customFormat="1" x14ac:dyDescent="0.25">
      <c r="A266" s="76"/>
      <c r="B266" s="69"/>
      <c r="C266" s="67"/>
      <c r="D266" s="67"/>
      <c r="E266" s="68"/>
      <c r="F266" s="69"/>
      <c r="G266" s="123"/>
      <c r="H266" s="69"/>
      <c r="I266" s="74"/>
      <c r="J266" s="77"/>
    </row>
    <row r="267" spans="1:10" s="75" customFormat="1" x14ac:dyDescent="0.25">
      <c r="A267" s="76"/>
      <c r="B267" s="69"/>
      <c r="C267" s="67"/>
      <c r="D267" s="67"/>
      <c r="E267" s="68"/>
      <c r="F267" s="69"/>
      <c r="G267" s="123"/>
      <c r="H267" s="69"/>
      <c r="I267" s="74"/>
      <c r="J267" s="77"/>
    </row>
    <row r="268" spans="1:10" s="75" customFormat="1" x14ac:dyDescent="0.25">
      <c r="A268" s="76"/>
      <c r="B268" s="69"/>
      <c r="C268" s="67"/>
      <c r="D268" s="67"/>
      <c r="E268" s="68"/>
      <c r="F268" s="69"/>
      <c r="G268" s="123"/>
      <c r="H268" s="69"/>
      <c r="I268" s="74"/>
      <c r="J268" s="77"/>
    </row>
    <row r="269" spans="1:10" s="75" customFormat="1" x14ac:dyDescent="0.25">
      <c r="A269" s="76"/>
      <c r="B269" s="69"/>
      <c r="C269" s="67"/>
      <c r="D269" s="67"/>
      <c r="E269" s="68"/>
      <c r="F269" s="69"/>
      <c r="G269" s="123"/>
      <c r="H269" s="69"/>
      <c r="I269" s="74"/>
      <c r="J269" s="77"/>
    </row>
    <row r="270" spans="1:10" s="75" customFormat="1" x14ac:dyDescent="0.25">
      <c r="A270" s="76"/>
      <c r="B270" s="69"/>
      <c r="C270" s="67"/>
      <c r="D270" s="67"/>
      <c r="E270" s="68"/>
      <c r="F270" s="69"/>
      <c r="G270" s="123"/>
      <c r="H270" s="69"/>
      <c r="I270" s="74"/>
      <c r="J270" s="77"/>
    </row>
    <row r="271" spans="1:10" s="75" customFormat="1" x14ac:dyDescent="0.25">
      <c r="A271" s="76"/>
      <c r="B271" s="69"/>
      <c r="C271" s="67"/>
      <c r="D271" s="67"/>
      <c r="E271" s="68"/>
      <c r="F271" s="69"/>
      <c r="G271" s="123"/>
      <c r="H271" s="69"/>
      <c r="I271" s="74"/>
      <c r="J271" s="77"/>
    </row>
    <row r="272" spans="1:10" s="75" customFormat="1" x14ac:dyDescent="0.25">
      <c r="A272" s="76"/>
      <c r="B272" s="69"/>
      <c r="C272" s="67"/>
      <c r="D272" s="67"/>
      <c r="E272" s="68"/>
      <c r="F272" s="69"/>
      <c r="G272" s="123"/>
      <c r="H272" s="69"/>
      <c r="I272" s="74"/>
      <c r="J272" s="77"/>
    </row>
    <row r="273" spans="1:10" s="75" customFormat="1" x14ac:dyDescent="0.25">
      <c r="A273" s="76"/>
      <c r="B273" s="69"/>
      <c r="C273" s="67"/>
      <c r="D273" s="67"/>
      <c r="E273" s="68"/>
      <c r="F273" s="69"/>
      <c r="G273" s="123"/>
      <c r="H273" s="69"/>
      <c r="I273" s="74"/>
      <c r="J273" s="77"/>
    </row>
    <row r="274" spans="1:10" s="75" customFormat="1" x14ac:dyDescent="0.25">
      <c r="A274" s="76"/>
      <c r="B274" s="69"/>
      <c r="C274" s="67"/>
      <c r="D274" s="67"/>
      <c r="E274" s="68"/>
      <c r="F274" s="69"/>
      <c r="G274" s="123"/>
      <c r="H274" s="69"/>
      <c r="I274" s="74"/>
      <c r="J274" s="77"/>
    </row>
    <row r="275" spans="1:10" s="75" customFormat="1" x14ac:dyDescent="0.25">
      <c r="A275" s="76"/>
      <c r="B275" s="69"/>
      <c r="C275" s="67"/>
      <c r="D275" s="67"/>
      <c r="E275" s="68"/>
      <c r="F275" s="69"/>
      <c r="G275" s="123"/>
      <c r="H275" s="69"/>
      <c r="I275" s="74"/>
      <c r="J275" s="77"/>
    </row>
    <row r="276" spans="1:10" s="75" customFormat="1" x14ac:dyDescent="0.25">
      <c r="A276" s="76"/>
      <c r="B276" s="69"/>
      <c r="C276" s="67"/>
      <c r="D276" s="67"/>
      <c r="E276" s="68"/>
      <c r="F276" s="69"/>
      <c r="G276" s="123"/>
      <c r="H276" s="69"/>
      <c r="I276" s="74"/>
      <c r="J276" s="77"/>
    </row>
    <row r="277" spans="1:10" s="75" customFormat="1" x14ac:dyDescent="0.25">
      <c r="A277" s="76"/>
      <c r="B277" s="69"/>
      <c r="C277" s="67"/>
      <c r="D277" s="67"/>
      <c r="E277" s="68"/>
      <c r="F277" s="69"/>
      <c r="G277" s="123"/>
      <c r="H277" s="69"/>
      <c r="I277" s="74"/>
      <c r="J277" s="77"/>
    </row>
    <row r="278" spans="1:10" s="75" customFormat="1" x14ac:dyDescent="0.25">
      <c r="A278" s="76"/>
      <c r="B278" s="69"/>
      <c r="C278" s="67"/>
      <c r="D278" s="67"/>
      <c r="E278" s="68"/>
      <c r="F278" s="69"/>
      <c r="G278" s="123"/>
      <c r="H278" s="69"/>
      <c r="I278" s="74"/>
      <c r="J278" s="77"/>
    </row>
    <row r="279" spans="1:10" s="75" customFormat="1" x14ac:dyDescent="0.25">
      <c r="A279" s="76"/>
      <c r="B279" s="69"/>
      <c r="C279" s="67"/>
      <c r="D279" s="67"/>
      <c r="E279" s="68"/>
      <c r="F279" s="69"/>
      <c r="G279" s="123"/>
      <c r="H279" s="69"/>
      <c r="I279" s="74"/>
      <c r="J279" s="77"/>
    </row>
    <row r="280" spans="1:10" s="75" customFormat="1" x14ac:dyDescent="0.25">
      <c r="A280" s="76"/>
      <c r="B280" s="69"/>
      <c r="C280" s="67"/>
      <c r="D280" s="67"/>
      <c r="E280" s="68"/>
      <c r="F280" s="69"/>
      <c r="G280" s="123"/>
      <c r="H280" s="69"/>
      <c r="I280" s="74"/>
      <c r="J280" s="77"/>
    </row>
    <row r="281" spans="1:10" s="75" customFormat="1" x14ac:dyDescent="0.25">
      <c r="A281" s="76"/>
      <c r="B281" s="69"/>
      <c r="C281" s="67"/>
      <c r="D281" s="67"/>
      <c r="E281" s="68"/>
      <c r="F281" s="69"/>
      <c r="G281" s="123"/>
      <c r="H281" s="69"/>
      <c r="I281" s="74"/>
      <c r="J281" s="77"/>
    </row>
    <row r="282" spans="1:10" s="75" customFormat="1" x14ac:dyDescent="0.25">
      <c r="A282" s="76"/>
      <c r="B282" s="69"/>
      <c r="C282" s="67"/>
      <c r="D282" s="67"/>
      <c r="E282" s="68"/>
      <c r="F282" s="69"/>
      <c r="G282" s="123"/>
      <c r="H282" s="69"/>
      <c r="I282" s="74"/>
      <c r="J282" s="77"/>
    </row>
    <row r="283" spans="1:10" s="75" customFormat="1" x14ac:dyDescent="0.25">
      <c r="A283" s="76"/>
      <c r="B283" s="69"/>
      <c r="C283" s="67"/>
      <c r="D283" s="67"/>
      <c r="E283" s="68"/>
      <c r="F283" s="69"/>
      <c r="G283" s="123"/>
      <c r="H283" s="69"/>
      <c r="I283" s="74"/>
      <c r="J283" s="77"/>
    </row>
    <row r="284" spans="1:10" s="75" customFormat="1" x14ac:dyDescent="0.25">
      <c r="A284" s="76"/>
      <c r="B284" s="69"/>
      <c r="C284" s="67"/>
      <c r="D284" s="67"/>
      <c r="E284" s="68"/>
      <c r="F284" s="69"/>
      <c r="G284" s="69"/>
      <c r="H284" s="69"/>
      <c r="I284" s="74"/>
      <c r="J284" s="77"/>
    </row>
    <row r="285" spans="1:10" s="75" customFormat="1" x14ac:dyDescent="0.25">
      <c r="A285" s="76"/>
      <c r="B285" s="69"/>
      <c r="C285" s="67"/>
      <c r="D285" s="67"/>
      <c r="E285" s="68"/>
      <c r="F285" s="69"/>
      <c r="G285" s="69"/>
      <c r="H285" s="69"/>
      <c r="I285" s="74"/>
      <c r="J285" s="77"/>
    </row>
    <row r="286" spans="1:10" s="75" customFormat="1" x14ac:dyDescent="0.25">
      <c r="A286" s="76"/>
      <c r="B286" s="69"/>
      <c r="C286" s="67"/>
      <c r="D286" s="67"/>
      <c r="E286" s="68"/>
      <c r="F286" s="69"/>
      <c r="G286" s="69"/>
      <c r="H286" s="69"/>
      <c r="I286" s="74"/>
      <c r="J286" s="77"/>
    </row>
    <row r="287" spans="1:10" s="75" customFormat="1" x14ac:dyDescent="0.25">
      <c r="A287" s="76"/>
      <c r="B287" s="69"/>
      <c r="C287" s="67"/>
      <c r="D287" s="67"/>
      <c r="E287" s="68"/>
      <c r="F287" s="69"/>
      <c r="G287" s="69"/>
      <c r="H287" s="69"/>
      <c r="I287" s="74"/>
      <c r="J287" s="77"/>
    </row>
    <row r="288" spans="1:10" s="75" customFormat="1" x14ac:dyDescent="0.25">
      <c r="A288" s="76"/>
      <c r="B288" s="69"/>
      <c r="C288" s="67"/>
      <c r="D288" s="67"/>
      <c r="E288" s="68"/>
      <c r="F288" s="69"/>
      <c r="G288" s="69"/>
      <c r="H288" s="69"/>
      <c r="I288" s="74"/>
      <c r="J288" s="77"/>
    </row>
    <row r="289" spans="1:10" s="75" customFormat="1" x14ac:dyDescent="0.25">
      <c r="A289" s="76"/>
      <c r="B289" s="69"/>
      <c r="C289" s="67"/>
      <c r="D289" s="67"/>
      <c r="E289" s="68"/>
      <c r="F289" s="69"/>
      <c r="G289" s="69"/>
      <c r="H289" s="69"/>
      <c r="I289" s="74"/>
      <c r="J289" s="77"/>
    </row>
    <row r="290" spans="1:10" s="75" customFormat="1" x14ac:dyDescent="0.25">
      <c r="A290" s="76"/>
      <c r="B290" s="69"/>
      <c r="C290" s="67"/>
      <c r="D290" s="67"/>
      <c r="E290" s="68"/>
      <c r="F290" s="69"/>
      <c r="G290" s="69"/>
      <c r="H290" s="69"/>
      <c r="I290" s="74"/>
      <c r="J290" s="77"/>
    </row>
    <row r="291" spans="1:10" s="75" customFormat="1" x14ac:dyDescent="0.25">
      <c r="A291" s="76"/>
      <c r="B291" s="69"/>
      <c r="C291" s="67"/>
      <c r="D291" s="67"/>
      <c r="E291" s="68"/>
      <c r="F291" s="69"/>
      <c r="G291" s="69"/>
      <c r="H291" s="69"/>
      <c r="I291" s="74"/>
      <c r="J291" s="77"/>
    </row>
    <row r="292" spans="1:10" s="75" customFormat="1" x14ac:dyDescent="0.25">
      <c r="A292" s="76"/>
      <c r="B292" s="69"/>
      <c r="C292" s="67"/>
      <c r="D292" s="67"/>
      <c r="E292" s="68"/>
      <c r="F292" s="69"/>
      <c r="G292" s="69"/>
      <c r="H292" s="69"/>
      <c r="I292" s="74"/>
      <c r="J292" s="77"/>
    </row>
    <row r="293" spans="1:10" s="75" customFormat="1" x14ac:dyDescent="0.25">
      <c r="A293" s="76"/>
      <c r="B293" s="69"/>
      <c r="C293" s="67"/>
      <c r="D293" s="67"/>
      <c r="E293" s="68"/>
      <c r="F293" s="69"/>
      <c r="G293" s="69"/>
      <c r="H293" s="69"/>
      <c r="I293" s="74"/>
      <c r="J293" s="77"/>
    </row>
    <row r="294" spans="1:10" s="75" customFormat="1" x14ac:dyDescent="0.25">
      <c r="A294" s="76"/>
      <c r="B294" s="69"/>
      <c r="C294" s="67"/>
      <c r="D294" s="67"/>
      <c r="E294" s="68"/>
      <c r="F294" s="69"/>
      <c r="G294" s="69"/>
      <c r="H294" s="69"/>
      <c r="I294" s="74"/>
      <c r="J294" s="77"/>
    </row>
    <row r="295" spans="1:10" s="75" customFormat="1" x14ac:dyDescent="0.25">
      <c r="A295" s="76"/>
      <c r="B295" s="69"/>
      <c r="C295" s="67"/>
      <c r="D295" s="67"/>
      <c r="E295" s="68"/>
      <c r="F295" s="69"/>
      <c r="G295" s="69"/>
      <c r="H295" s="69"/>
      <c r="I295" s="74"/>
      <c r="J295" s="77"/>
    </row>
    <row r="296" spans="1:10" s="75" customFormat="1" x14ac:dyDescent="0.25">
      <c r="A296" s="76"/>
      <c r="B296" s="69"/>
      <c r="C296" s="67"/>
      <c r="D296" s="67"/>
      <c r="E296" s="68"/>
      <c r="F296" s="69"/>
      <c r="G296" s="69"/>
      <c r="H296" s="69"/>
      <c r="I296" s="74"/>
      <c r="J296" s="77"/>
    </row>
    <row r="297" spans="1:10" s="75" customFormat="1" x14ac:dyDescent="0.25">
      <c r="A297" s="76"/>
      <c r="B297" s="69"/>
      <c r="C297" s="67"/>
      <c r="D297" s="67"/>
      <c r="E297" s="68"/>
      <c r="F297" s="69"/>
      <c r="G297" s="69"/>
      <c r="H297" s="69"/>
      <c r="I297" s="74"/>
      <c r="J297" s="77"/>
    </row>
    <row r="298" spans="1:10" s="75" customFormat="1" x14ac:dyDescent="0.25">
      <c r="A298" s="76"/>
      <c r="B298" s="69"/>
      <c r="C298" s="67"/>
      <c r="D298" s="67"/>
      <c r="E298" s="68"/>
      <c r="F298" s="69"/>
      <c r="G298" s="69"/>
      <c r="H298" s="69"/>
      <c r="I298" s="74"/>
      <c r="J298" s="77"/>
    </row>
    <row r="299" spans="1:10" s="75" customFormat="1" x14ac:dyDescent="0.25">
      <c r="A299" s="76"/>
      <c r="B299" s="69"/>
      <c r="C299" s="67"/>
      <c r="D299" s="67"/>
      <c r="E299" s="68"/>
      <c r="F299" s="69"/>
      <c r="G299" s="69"/>
      <c r="H299" s="69"/>
      <c r="I299" s="74"/>
      <c r="J299" s="77"/>
    </row>
    <row r="300" spans="1:10" s="75" customFormat="1" x14ac:dyDescent="0.25">
      <c r="A300" s="76"/>
      <c r="B300" s="69"/>
      <c r="C300" s="67"/>
      <c r="D300" s="67"/>
      <c r="E300" s="68"/>
      <c r="F300" s="69"/>
      <c r="G300" s="69"/>
      <c r="H300" s="69"/>
      <c r="I300" s="74"/>
      <c r="J300" s="77"/>
    </row>
    <row r="301" spans="1:10" s="75" customFormat="1" x14ac:dyDescent="0.25">
      <c r="A301" s="76"/>
      <c r="B301" s="69"/>
      <c r="C301" s="67"/>
      <c r="D301" s="67"/>
      <c r="E301" s="68"/>
      <c r="F301" s="69"/>
      <c r="G301" s="69"/>
      <c r="H301" s="69"/>
      <c r="I301" s="74"/>
      <c r="J301" s="77"/>
    </row>
    <row r="302" spans="1:10" s="75" customFormat="1" x14ac:dyDescent="0.25">
      <c r="A302" s="76"/>
      <c r="B302" s="69"/>
      <c r="C302" s="67"/>
      <c r="D302" s="67"/>
      <c r="E302" s="68"/>
      <c r="F302" s="69"/>
      <c r="G302" s="69"/>
      <c r="H302" s="69"/>
      <c r="I302" s="74"/>
      <c r="J302" s="77"/>
    </row>
    <row r="303" spans="1:10" s="75" customFormat="1" x14ac:dyDescent="0.25">
      <c r="A303" s="76"/>
      <c r="B303" s="69"/>
      <c r="C303" s="67"/>
      <c r="D303" s="67"/>
      <c r="E303" s="68"/>
      <c r="F303" s="69"/>
      <c r="G303" s="69"/>
      <c r="H303" s="69"/>
      <c r="I303" s="74"/>
      <c r="J303" s="77"/>
    </row>
    <row r="304" spans="1:10" s="75" customFormat="1" x14ac:dyDescent="0.25">
      <c r="A304" s="76"/>
      <c r="B304" s="69"/>
      <c r="C304" s="67"/>
      <c r="D304" s="67"/>
      <c r="E304" s="68"/>
      <c r="F304" s="69"/>
      <c r="G304" s="69"/>
      <c r="H304" s="69"/>
      <c r="I304" s="74"/>
      <c r="J304" s="77"/>
    </row>
    <row r="305" spans="1:10" s="75" customFormat="1" x14ac:dyDescent="0.25">
      <c r="A305" s="76"/>
      <c r="B305" s="69"/>
      <c r="C305" s="67"/>
      <c r="D305" s="67"/>
      <c r="E305" s="68"/>
      <c r="F305" s="69"/>
      <c r="G305" s="69"/>
      <c r="H305" s="69"/>
      <c r="I305" s="74"/>
      <c r="J305" s="77"/>
    </row>
    <row r="306" spans="1:10" s="75" customFormat="1" x14ac:dyDescent="0.25">
      <c r="A306" s="76"/>
      <c r="B306" s="69"/>
      <c r="C306" s="67"/>
      <c r="D306" s="67"/>
      <c r="E306" s="68"/>
      <c r="F306" s="69"/>
      <c r="G306" s="69"/>
      <c r="H306" s="69"/>
      <c r="I306" s="74"/>
      <c r="J306" s="77"/>
    </row>
    <row r="307" spans="1:10" s="75" customFormat="1" x14ac:dyDescent="0.25">
      <c r="A307" s="76"/>
      <c r="B307" s="69"/>
      <c r="C307" s="67"/>
      <c r="D307" s="67"/>
      <c r="E307" s="68"/>
      <c r="F307" s="69"/>
      <c r="G307" s="69"/>
      <c r="H307" s="69"/>
      <c r="I307" s="74"/>
      <c r="J307" s="77"/>
    </row>
    <row r="308" spans="1:10" s="75" customFormat="1" x14ac:dyDescent="0.25">
      <c r="A308" s="76"/>
      <c r="B308" s="69"/>
      <c r="C308" s="67"/>
      <c r="D308" s="67"/>
      <c r="E308" s="68"/>
      <c r="F308" s="69"/>
      <c r="G308" s="69"/>
      <c r="H308" s="69"/>
      <c r="I308" s="74"/>
      <c r="J308" s="77"/>
    </row>
    <row r="309" spans="1:10" s="75" customFormat="1" x14ac:dyDescent="0.25">
      <c r="A309" s="76"/>
      <c r="B309" s="69"/>
      <c r="C309" s="67"/>
      <c r="D309" s="67"/>
      <c r="E309" s="68"/>
      <c r="F309" s="69"/>
      <c r="G309" s="69"/>
      <c r="H309" s="69"/>
      <c r="I309" s="74"/>
      <c r="J309" s="77"/>
    </row>
    <row r="310" spans="1:10" s="75" customFormat="1" x14ac:dyDescent="0.25">
      <c r="A310" s="76"/>
      <c r="B310" s="69"/>
      <c r="C310" s="67"/>
      <c r="D310" s="67"/>
      <c r="E310" s="68"/>
      <c r="F310" s="69"/>
      <c r="G310" s="123"/>
      <c r="H310" s="69"/>
      <c r="I310" s="74"/>
      <c r="J310" s="77"/>
    </row>
    <row r="311" spans="1:10" s="75" customFormat="1" x14ac:dyDescent="0.25">
      <c r="A311" s="76"/>
      <c r="B311" s="69"/>
      <c r="C311" s="67"/>
      <c r="D311" s="67"/>
      <c r="E311" s="68"/>
      <c r="F311" s="69"/>
      <c r="G311" s="123"/>
      <c r="H311" s="69"/>
      <c r="I311" s="74"/>
      <c r="J311" s="77"/>
    </row>
    <row r="312" spans="1:10" s="75" customFormat="1" x14ac:dyDescent="0.25">
      <c r="A312" s="76"/>
      <c r="B312" s="69"/>
      <c r="C312" s="67"/>
      <c r="D312" s="67"/>
      <c r="E312" s="68"/>
      <c r="F312" s="69"/>
      <c r="G312" s="123"/>
      <c r="H312" s="69"/>
      <c r="I312" s="74"/>
      <c r="J312" s="77"/>
    </row>
    <row r="313" spans="1:10" s="75" customFormat="1" x14ac:dyDescent="0.25">
      <c r="A313" s="76"/>
      <c r="B313" s="69"/>
      <c r="C313" s="67"/>
      <c r="D313" s="67"/>
      <c r="E313" s="68"/>
      <c r="F313" s="69"/>
      <c r="G313" s="123"/>
      <c r="H313" s="69"/>
      <c r="I313" s="74"/>
      <c r="J313" s="77"/>
    </row>
    <row r="314" spans="1:10" s="75" customFormat="1" x14ac:dyDescent="0.25">
      <c r="A314" s="76"/>
      <c r="B314" s="69"/>
      <c r="C314" s="67"/>
      <c r="D314" s="67"/>
      <c r="E314" s="68"/>
      <c r="F314" s="69"/>
      <c r="G314" s="123"/>
      <c r="H314" s="69"/>
      <c r="I314" s="74"/>
      <c r="J314" s="77"/>
    </row>
    <row r="315" spans="1:10" s="75" customFormat="1" x14ac:dyDescent="0.25">
      <c r="A315" s="76"/>
      <c r="B315" s="69"/>
      <c r="C315" s="67"/>
      <c r="D315" s="67"/>
      <c r="E315" s="68"/>
      <c r="F315" s="69"/>
      <c r="G315" s="123"/>
      <c r="H315" s="69"/>
      <c r="I315" s="74"/>
      <c r="J315" s="77"/>
    </row>
    <row r="316" spans="1:10" s="75" customFormat="1" x14ac:dyDescent="0.25">
      <c r="A316" s="76"/>
      <c r="B316" s="69"/>
      <c r="C316" s="67"/>
      <c r="D316" s="67"/>
      <c r="E316" s="68"/>
      <c r="F316" s="69"/>
      <c r="G316" s="123"/>
      <c r="H316" s="69"/>
      <c r="I316" s="74"/>
      <c r="J316" s="77"/>
    </row>
    <row r="317" spans="1:10" s="75" customFormat="1" x14ac:dyDescent="0.25">
      <c r="A317" s="76"/>
      <c r="B317" s="69"/>
      <c r="C317" s="67"/>
      <c r="D317" s="67"/>
      <c r="E317" s="68"/>
      <c r="F317" s="69"/>
      <c r="G317" s="123"/>
      <c r="H317" s="69"/>
      <c r="I317" s="74"/>
      <c r="J317" s="77"/>
    </row>
    <row r="318" spans="1:10" s="75" customFormat="1" x14ac:dyDescent="0.25">
      <c r="A318" s="76"/>
      <c r="B318" s="69"/>
      <c r="C318" s="67"/>
      <c r="D318" s="67"/>
      <c r="E318" s="68"/>
      <c r="F318" s="69"/>
      <c r="G318" s="123"/>
      <c r="H318" s="69"/>
      <c r="I318" s="74"/>
      <c r="J318" s="77"/>
    </row>
    <row r="319" spans="1:10" s="75" customFormat="1" x14ac:dyDescent="0.25">
      <c r="A319" s="76"/>
      <c r="B319" s="69"/>
      <c r="C319" s="67"/>
      <c r="D319" s="67"/>
      <c r="E319" s="68"/>
      <c r="F319" s="69"/>
      <c r="G319" s="123"/>
      <c r="H319" s="69"/>
      <c r="I319" s="74"/>
      <c r="J319" s="77"/>
    </row>
    <row r="320" spans="1:10" s="75" customFormat="1" x14ac:dyDescent="0.25">
      <c r="A320" s="76"/>
      <c r="B320" s="69"/>
      <c r="C320" s="67"/>
      <c r="D320" s="67"/>
      <c r="E320" s="68"/>
      <c r="F320" s="69"/>
      <c r="G320" s="123"/>
      <c r="H320" s="69"/>
      <c r="I320" s="74"/>
      <c r="J320" s="77"/>
    </row>
    <row r="321" spans="1:10" s="75" customFormat="1" x14ac:dyDescent="0.25">
      <c r="A321" s="76"/>
      <c r="B321" s="69"/>
      <c r="C321" s="67"/>
      <c r="D321" s="67"/>
      <c r="E321" s="68"/>
      <c r="F321" s="69"/>
      <c r="G321" s="123"/>
      <c r="H321" s="69"/>
      <c r="I321" s="74"/>
      <c r="J321" s="77"/>
    </row>
    <row r="322" spans="1:10" s="75" customFormat="1" x14ac:dyDescent="0.25">
      <c r="A322" s="76"/>
      <c r="B322" s="69"/>
      <c r="C322" s="67"/>
      <c r="D322" s="67"/>
      <c r="E322" s="68"/>
      <c r="F322" s="69"/>
      <c r="G322" s="123"/>
      <c r="H322" s="69"/>
      <c r="I322" s="74"/>
      <c r="J322" s="77"/>
    </row>
    <row r="323" spans="1:10" s="75" customFormat="1" x14ac:dyDescent="0.25">
      <c r="A323" s="76"/>
      <c r="B323" s="69"/>
      <c r="C323" s="67"/>
      <c r="D323" s="67"/>
      <c r="E323" s="68"/>
      <c r="F323" s="69"/>
      <c r="G323" s="123"/>
      <c r="H323" s="69"/>
      <c r="I323" s="74"/>
      <c r="J323" s="77"/>
    </row>
    <row r="324" spans="1:10" s="75" customFormat="1" x14ac:dyDescent="0.25">
      <c r="A324" s="76"/>
      <c r="B324" s="69"/>
      <c r="C324" s="67"/>
      <c r="D324" s="67"/>
      <c r="E324" s="68"/>
      <c r="F324" s="69"/>
      <c r="G324" s="123"/>
      <c r="H324" s="69"/>
      <c r="I324" s="74"/>
      <c r="J324" s="77"/>
    </row>
    <row r="325" spans="1:10" s="75" customFormat="1" x14ac:dyDescent="0.25">
      <c r="A325" s="76"/>
      <c r="B325" s="69"/>
      <c r="C325" s="67"/>
      <c r="D325" s="67"/>
      <c r="E325" s="68"/>
      <c r="F325" s="69"/>
      <c r="G325" s="123"/>
      <c r="H325" s="69"/>
      <c r="I325" s="74"/>
      <c r="J325" s="77"/>
    </row>
    <row r="326" spans="1:10" s="75" customFormat="1" x14ac:dyDescent="0.25">
      <c r="A326" s="76"/>
      <c r="B326" s="69"/>
      <c r="C326" s="67"/>
      <c r="D326" s="67"/>
      <c r="E326" s="68"/>
      <c r="F326" s="69"/>
      <c r="G326" s="123"/>
      <c r="H326" s="69"/>
      <c r="I326" s="74"/>
      <c r="J326" s="77"/>
    </row>
    <row r="327" spans="1:10" s="75" customFormat="1" x14ac:dyDescent="0.25">
      <c r="A327" s="76"/>
      <c r="B327" s="69"/>
      <c r="C327" s="67"/>
      <c r="D327" s="67"/>
      <c r="E327" s="68"/>
      <c r="F327" s="69"/>
      <c r="G327" s="123"/>
      <c r="H327" s="69"/>
      <c r="I327" s="74"/>
      <c r="J327" s="77"/>
    </row>
    <row r="328" spans="1:10" s="75" customFormat="1" x14ac:dyDescent="0.25">
      <c r="A328" s="76"/>
      <c r="B328" s="69"/>
      <c r="C328" s="67"/>
      <c r="D328" s="67"/>
      <c r="E328" s="68"/>
      <c r="F328" s="69"/>
      <c r="G328" s="123"/>
      <c r="H328" s="69"/>
      <c r="I328" s="74"/>
      <c r="J328" s="77"/>
    </row>
    <row r="329" spans="1:10" s="75" customFormat="1" x14ac:dyDescent="0.25">
      <c r="A329" s="76"/>
      <c r="B329" s="69"/>
      <c r="C329" s="67"/>
      <c r="D329" s="67"/>
      <c r="E329" s="68"/>
      <c r="F329" s="69"/>
      <c r="G329" s="123"/>
      <c r="H329" s="69"/>
      <c r="I329" s="74"/>
      <c r="J329" s="77"/>
    </row>
    <row r="330" spans="1:10" s="75" customFormat="1" x14ac:dyDescent="0.25">
      <c r="A330" s="76"/>
      <c r="B330" s="69"/>
      <c r="C330" s="67"/>
      <c r="D330" s="67"/>
      <c r="E330" s="68"/>
      <c r="F330" s="69"/>
      <c r="G330" s="123"/>
      <c r="H330" s="69"/>
      <c r="I330" s="74"/>
      <c r="J330" s="77"/>
    </row>
    <row r="331" spans="1:10" s="75" customFormat="1" x14ac:dyDescent="0.25">
      <c r="A331" s="76"/>
      <c r="B331" s="69"/>
      <c r="C331" s="67"/>
      <c r="D331" s="67"/>
      <c r="E331" s="68"/>
      <c r="F331" s="69"/>
      <c r="G331" s="123"/>
      <c r="H331" s="69"/>
      <c r="I331" s="74"/>
      <c r="J331" s="77"/>
    </row>
    <row r="332" spans="1:10" s="75" customFormat="1" x14ac:dyDescent="0.25">
      <c r="A332" s="76"/>
      <c r="B332" s="69"/>
      <c r="C332" s="67"/>
      <c r="D332" s="67"/>
      <c r="E332" s="68"/>
      <c r="F332" s="69"/>
      <c r="G332" s="123"/>
      <c r="H332" s="69"/>
      <c r="I332" s="74"/>
      <c r="J332" s="77"/>
    </row>
    <row r="333" spans="1:10" s="75" customFormat="1" x14ac:dyDescent="0.25">
      <c r="A333" s="76"/>
      <c r="B333" s="69"/>
      <c r="C333" s="67"/>
      <c r="D333" s="67"/>
      <c r="E333" s="68"/>
      <c r="F333" s="69"/>
      <c r="G333" s="123"/>
      <c r="H333" s="69"/>
      <c r="I333" s="74"/>
      <c r="J333" s="77"/>
    </row>
    <row r="334" spans="1:10" s="75" customFormat="1" x14ac:dyDescent="0.25">
      <c r="A334" s="76"/>
      <c r="B334" s="69"/>
      <c r="C334" s="67"/>
      <c r="D334" s="67"/>
      <c r="E334" s="68"/>
      <c r="F334" s="69"/>
      <c r="G334" s="69"/>
      <c r="H334" s="69"/>
      <c r="I334" s="74"/>
      <c r="J334" s="77"/>
    </row>
    <row r="335" spans="1:10" s="75" customFormat="1" x14ac:dyDescent="0.25">
      <c r="A335" s="76"/>
      <c r="B335" s="69"/>
      <c r="C335" s="67"/>
      <c r="D335" s="67"/>
      <c r="E335" s="68"/>
      <c r="F335" s="69"/>
      <c r="G335" s="69"/>
      <c r="H335" s="69"/>
      <c r="I335" s="74"/>
      <c r="J335" s="77"/>
    </row>
    <row r="336" spans="1:10" s="75" customFormat="1" x14ac:dyDescent="0.25">
      <c r="A336" s="76"/>
      <c r="B336" s="69"/>
      <c r="C336" s="67"/>
      <c r="D336" s="67"/>
      <c r="E336" s="68"/>
      <c r="F336" s="69"/>
      <c r="G336" s="69"/>
      <c r="H336" s="69"/>
      <c r="I336" s="74"/>
      <c r="J336" s="77"/>
    </row>
    <row r="337" spans="1:10" s="75" customFormat="1" x14ac:dyDescent="0.25">
      <c r="A337" s="76"/>
      <c r="B337" s="69"/>
      <c r="C337" s="67"/>
      <c r="D337" s="67"/>
      <c r="E337" s="68"/>
      <c r="F337" s="69"/>
      <c r="G337" s="69"/>
      <c r="H337" s="69"/>
      <c r="I337" s="74"/>
      <c r="J337" s="77"/>
    </row>
    <row r="338" spans="1:10" s="75" customFormat="1" x14ac:dyDescent="0.25">
      <c r="A338" s="76"/>
      <c r="B338" s="69"/>
      <c r="C338" s="67"/>
      <c r="D338" s="67"/>
      <c r="E338" s="68"/>
      <c r="F338" s="69"/>
      <c r="G338" s="69"/>
      <c r="H338" s="69"/>
      <c r="I338" s="74"/>
      <c r="J338" s="77"/>
    </row>
    <row r="339" spans="1:10" s="75" customFormat="1" x14ac:dyDescent="0.25">
      <c r="A339" s="76"/>
      <c r="B339" s="69"/>
      <c r="C339" s="67"/>
      <c r="D339" s="67"/>
      <c r="E339" s="68"/>
      <c r="F339" s="69"/>
      <c r="G339" s="69"/>
      <c r="H339" s="69"/>
      <c r="I339" s="74"/>
      <c r="J339" s="77"/>
    </row>
    <row r="340" spans="1:10" s="75" customFormat="1" x14ac:dyDescent="0.25">
      <c r="A340" s="76"/>
      <c r="B340" s="69"/>
      <c r="C340" s="67"/>
      <c r="D340" s="67"/>
      <c r="E340" s="68"/>
      <c r="F340" s="69"/>
      <c r="G340" s="69"/>
      <c r="H340" s="69"/>
      <c r="I340" s="74"/>
      <c r="J340" s="77"/>
    </row>
    <row r="341" spans="1:10" s="75" customFormat="1" x14ac:dyDescent="0.25">
      <c r="A341" s="76"/>
      <c r="B341" s="69"/>
      <c r="C341" s="67"/>
      <c r="D341" s="67"/>
      <c r="E341" s="68"/>
      <c r="F341" s="69"/>
      <c r="G341" s="69"/>
      <c r="H341" s="69"/>
      <c r="I341" s="74"/>
      <c r="J341" s="77"/>
    </row>
    <row r="342" spans="1:10" s="75" customFormat="1" x14ac:dyDescent="0.25">
      <c r="A342" s="76"/>
      <c r="B342" s="69"/>
      <c r="C342" s="67"/>
      <c r="D342" s="67"/>
      <c r="E342" s="68"/>
      <c r="F342" s="69"/>
      <c r="G342" s="69"/>
      <c r="H342" s="69"/>
      <c r="I342" s="74"/>
      <c r="J342" s="77"/>
    </row>
    <row r="343" spans="1:10" s="75" customFormat="1" x14ac:dyDescent="0.25">
      <c r="A343" s="76"/>
      <c r="B343" s="69"/>
      <c r="C343" s="67"/>
      <c r="D343" s="67"/>
      <c r="E343" s="68"/>
      <c r="F343" s="69"/>
      <c r="G343" s="69"/>
      <c r="H343" s="69"/>
      <c r="I343" s="74"/>
      <c r="J343" s="77"/>
    </row>
    <row r="344" spans="1:10" s="75" customFormat="1" x14ac:dyDescent="0.25">
      <c r="A344" s="76"/>
      <c r="B344" s="69"/>
      <c r="C344" s="67"/>
      <c r="D344" s="67"/>
      <c r="E344" s="68"/>
      <c r="F344" s="69"/>
      <c r="G344" s="69"/>
      <c r="H344" s="69"/>
      <c r="I344" s="74"/>
      <c r="J344" s="77"/>
    </row>
    <row r="345" spans="1:10" s="75" customFormat="1" x14ac:dyDescent="0.25">
      <c r="A345" s="76"/>
      <c r="B345" s="69"/>
      <c r="C345" s="67"/>
      <c r="D345" s="67"/>
      <c r="E345" s="68"/>
      <c r="F345" s="69"/>
      <c r="G345" s="69"/>
      <c r="H345" s="69"/>
      <c r="I345" s="74"/>
      <c r="J345" s="77"/>
    </row>
    <row r="346" spans="1:10" s="75" customFormat="1" x14ac:dyDescent="0.25">
      <c r="A346" s="76"/>
      <c r="B346" s="69"/>
      <c r="C346" s="67"/>
      <c r="D346" s="67"/>
      <c r="E346" s="68"/>
      <c r="F346" s="69"/>
      <c r="G346" s="69"/>
      <c r="H346" s="69"/>
      <c r="I346" s="74"/>
      <c r="J346" s="77"/>
    </row>
    <row r="347" spans="1:10" s="75" customFormat="1" x14ac:dyDescent="0.25">
      <c r="A347" s="76"/>
      <c r="B347" s="69"/>
      <c r="C347" s="67"/>
      <c r="D347" s="67"/>
      <c r="E347" s="68"/>
      <c r="F347" s="69"/>
      <c r="G347" s="69"/>
      <c r="H347" s="69"/>
      <c r="I347" s="74"/>
      <c r="J347" s="77"/>
    </row>
    <row r="348" spans="1:10" s="75" customFormat="1" x14ac:dyDescent="0.25">
      <c r="A348" s="76"/>
      <c r="B348" s="69"/>
      <c r="C348" s="67"/>
      <c r="D348" s="67"/>
      <c r="E348" s="68"/>
      <c r="F348" s="69"/>
      <c r="G348" s="69"/>
      <c r="H348" s="69"/>
      <c r="I348" s="74"/>
      <c r="J348" s="77"/>
    </row>
    <row r="349" spans="1:10" s="75" customFormat="1" x14ac:dyDescent="0.25">
      <c r="A349" s="76"/>
      <c r="B349" s="69"/>
      <c r="C349" s="67"/>
      <c r="D349" s="67"/>
      <c r="E349" s="68"/>
      <c r="F349" s="69"/>
      <c r="G349" s="69"/>
      <c r="H349" s="69"/>
      <c r="I349" s="74"/>
      <c r="J349" s="77"/>
    </row>
    <row r="350" spans="1:10" s="75" customFormat="1" x14ac:dyDescent="0.25">
      <c r="A350" s="76"/>
      <c r="B350" s="69"/>
      <c r="C350" s="67"/>
      <c r="D350" s="67"/>
      <c r="E350" s="68"/>
      <c r="F350" s="69"/>
      <c r="G350" s="69"/>
      <c r="H350" s="69"/>
      <c r="I350" s="74"/>
      <c r="J350" s="77"/>
    </row>
    <row r="351" spans="1:10" s="75" customFormat="1" x14ac:dyDescent="0.25">
      <c r="A351" s="76"/>
      <c r="B351" s="69"/>
      <c r="C351" s="67"/>
      <c r="D351" s="67"/>
      <c r="E351" s="68"/>
      <c r="F351" s="69"/>
      <c r="G351" s="69"/>
      <c r="H351" s="69"/>
      <c r="I351" s="74"/>
      <c r="J351" s="77"/>
    </row>
    <row r="352" spans="1:10" s="75" customFormat="1" x14ac:dyDescent="0.25">
      <c r="A352" s="76"/>
      <c r="B352" s="69"/>
      <c r="C352" s="67"/>
      <c r="D352" s="67"/>
      <c r="E352" s="68"/>
      <c r="F352" s="69"/>
      <c r="G352" s="69"/>
      <c r="H352" s="69"/>
      <c r="I352" s="74"/>
      <c r="J352" s="77"/>
    </row>
    <row r="353" spans="1:10" s="75" customFormat="1" x14ac:dyDescent="0.25">
      <c r="A353" s="76"/>
      <c r="B353" s="69"/>
      <c r="C353" s="67"/>
      <c r="D353" s="67"/>
      <c r="E353" s="68"/>
      <c r="F353" s="69"/>
      <c r="G353" s="69"/>
      <c r="H353" s="69"/>
      <c r="I353" s="74"/>
      <c r="J353" s="77"/>
    </row>
    <row r="354" spans="1:10" s="75" customFormat="1" x14ac:dyDescent="0.25">
      <c r="A354" s="76"/>
      <c r="B354" s="69"/>
      <c r="C354" s="67"/>
      <c r="D354" s="67"/>
      <c r="E354" s="68"/>
      <c r="F354" s="69"/>
      <c r="G354" s="69"/>
      <c r="H354" s="69"/>
      <c r="I354" s="74"/>
      <c r="J354" s="77"/>
    </row>
    <row r="355" spans="1:10" s="75" customFormat="1" x14ac:dyDescent="0.25">
      <c r="A355" s="76"/>
      <c r="B355" s="69"/>
      <c r="C355" s="67"/>
      <c r="D355" s="67"/>
      <c r="E355" s="68"/>
      <c r="F355" s="69"/>
      <c r="G355" s="69"/>
      <c r="H355" s="69"/>
      <c r="I355" s="74"/>
      <c r="J355" s="77"/>
    </row>
    <row r="356" spans="1:10" s="75" customFormat="1" x14ac:dyDescent="0.25">
      <c r="A356" s="76"/>
      <c r="B356" s="69"/>
      <c r="C356" s="67"/>
      <c r="D356" s="67"/>
      <c r="E356" s="68"/>
      <c r="F356" s="69"/>
      <c r="G356" s="69"/>
      <c r="H356" s="69"/>
      <c r="I356" s="74"/>
      <c r="J356" s="77"/>
    </row>
    <row r="357" spans="1:10" s="75" customFormat="1" x14ac:dyDescent="0.25">
      <c r="A357" s="76"/>
      <c r="B357" s="69"/>
      <c r="C357" s="67"/>
      <c r="D357" s="67"/>
      <c r="E357" s="68"/>
      <c r="F357" s="69"/>
      <c r="G357" s="69"/>
      <c r="H357" s="69"/>
      <c r="I357" s="74"/>
      <c r="J357" s="77"/>
    </row>
    <row r="358" spans="1:10" s="75" customFormat="1" x14ac:dyDescent="0.25">
      <c r="A358" s="76"/>
      <c r="B358" s="69"/>
      <c r="C358" s="67"/>
      <c r="D358" s="67"/>
      <c r="E358" s="68"/>
      <c r="F358" s="69"/>
      <c r="G358" s="69"/>
      <c r="H358" s="69"/>
      <c r="I358" s="74"/>
      <c r="J358" s="77"/>
    </row>
    <row r="359" spans="1:10" s="75" customFormat="1" x14ac:dyDescent="0.25">
      <c r="A359" s="76"/>
      <c r="B359" s="69"/>
      <c r="C359" s="67"/>
      <c r="D359" s="67"/>
      <c r="E359" s="68"/>
      <c r="F359" s="69"/>
      <c r="G359" s="69"/>
      <c r="H359" s="69"/>
      <c r="I359" s="74"/>
      <c r="J359" s="77"/>
    </row>
    <row r="360" spans="1:10" s="75" customFormat="1" x14ac:dyDescent="0.25">
      <c r="A360" s="76"/>
      <c r="B360" s="69"/>
      <c r="C360" s="67"/>
      <c r="D360" s="67"/>
      <c r="E360" s="68"/>
      <c r="F360" s="69"/>
      <c r="G360" s="123"/>
      <c r="H360" s="69"/>
      <c r="I360" s="74"/>
      <c r="J360" s="77"/>
    </row>
    <row r="361" spans="1:10" s="75" customFormat="1" x14ac:dyDescent="0.25">
      <c r="A361" s="76"/>
      <c r="B361" s="69"/>
      <c r="C361" s="67"/>
      <c r="D361" s="67"/>
      <c r="E361" s="68"/>
      <c r="F361" s="69"/>
      <c r="G361" s="123"/>
      <c r="H361" s="69"/>
      <c r="I361" s="74"/>
      <c r="J361" s="77"/>
    </row>
    <row r="362" spans="1:10" s="75" customFormat="1" x14ac:dyDescent="0.25">
      <c r="A362" s="76"/>
      <c r="B362" s="69"/>
      <c r="C362" s="67"/>
      <c r="D362" s="67"/>
      <c r="E362" s="68"/>
      <c r="F362" s="69"/>
      <c r="G362" s="123"/>
      <c r="H362" s="69"/>
      <c r="I362" s="74"/>
      <c r="J362" s="77"/>
    </row>
    <row r="363" spans="1:10" s="75" customFormat="1" x14ac:dyDescent="0.25">
      <c r="A363" s="76"/>
      <c r="B363" s="69"/>
      <c r="C363" s="67"/>
      <c r="D363" s="67"/>
      <c r="E363" s="68"/>
      <c r="F363" s="69"/>
      <c r="G363" s="123"/>
      <c r="H363" s="69"/>
      <c r="I363" s="74"/>
      <c r="J363" s="77"/>
    </row>
    <row r="364" spans="1:10" s="75" customFormat="1" x14ac:dyDescent="0.25">
      <c r="A364" s="76"/>
      <c r="B364" s="69"/>
      <c r="C364" s="67"/>
      <c r="D364" s="67"/>
      <c r="E364" s="68"/>
      <c r="F364" s="69"/>
      <c r="G364" s="123"/>
      <c r="H364" s="69"/>
      <c r="I364" s="74"/>
      <c r="J364" s="77"/>
    </row>
    <row r="365" spans="1:10" s="75" customFormat="1" x14ac:dyDescent="0.25">
      <c r="A365" s="76"/>
      <c r="B365" s="69"/>
      <c r="C365" s="67"/>
      <c r="D365" s="67"/>
      <c r="E365" s="68"/>
      <c r="F365" s="69"/>
      <c r="G365" s="123"/>
      <c r="H365" s="69"/>
      <c r="I365" s="74"/>
      <c r="J365" s="77"/>
    </row>
    <row r="366" spans="1:10" s="75" customFormat="1" x14ac:dyDescent="0.25">
      <c r="A366" s="76"/>
      <c r="B366" s="69"/>
      <c r="C366" s="67"/>
      <c r="D366" s="67"/>
      <c r="E366" s="68"/>
      <c r="F366" s="69"/>
      <c r="G366" s="123"/>
      <c r="H366" s="69"/>
      <c r="I366" s="74"/>
      <c r="J366" s="77"/>
    </row>
    <row r="367" spans="1:10" s="75" customFormat="1" x14ac:dyDescent="0.25">
      <c r="A367" s="76"/>
      <c r="B367" s="69"/>
      <c r="C367" s="67"/>
      <c r="D367" s="67"/>
      <c r="E367" s="68"/>
      <c r="F367" s="69"/>
      <c r="G367" s="123"/>
      <c r="H367" s="69"/>
      <c r="I367" s="74"/>
      <c r="J367" s="77"/>
    </row>
    <row r="368" spans="1:10" s="75" customFormat="1" x14ac:dyDescent="0.25">
      <c r="A368" s="76"/>
      <c r="B368" s="69"/>
      <c r="C368" s="67"/>
      <c r="D368" s="67"/>
      <c r="E368" s="68"/>
      <c r="F368" s="69"/>
      <c r="G368" s="123"/>
      <c r="H368" s="69"/>
      <c r="I368" s="74"/>
      <c r="J368" s="77"/>
    </row>
    <row r="369" spans="1:10" s="75" customFormat="1" x14ac:dyDescent="0.25">
      <c r="A369" s="76"/>
      <c r="B369" s="69"/>
      <c r="C369" s="67"/>
      <c r="D369" s="67"/>
      <c r="E369" s="68"/>
      <c r="F369" s="69"/>
      <c r="G369" s="123"/>
      <c r="H369" s="69"/>
      <c r="I369" s="74"/>
      <c r="J369" s="77"/>
    </row>
    <row r="370" spans="1:10" s="75" customFormat="1" x14ac:dyDescent="0.25">
      <c r="A370" s="76"/>
      <c r="B370" s="69"/>
      <c r="C370" s="67"/>
      <c r="D370" s="67"/>
      <c r="E370" s="68"/>
      <c r="F370" s="69"/>
      <c r="G370" s="123"/>
      <c r="H370" s="69"/>
      <c r="I370" s="74"/>
      <c r="J370" s="77"/>
    </row>
    <row r="371" spans="1:10" s="75" customFormat="1" x14ac:dyDescent="0.25">
      <c r="A371" s="76"/>
      <c r="B371" s="69"/>
      <c r="C371" s="67"/>
      <c r="D371" s="67"/>
      <c r="E371" s="68"/>
      <c r="F371" s="69"/>
      <c r="G371" s="123"/>
      <c r="H371" s="69"/>
      <c r="I371" s="74"/>
      <c r="J371" s="77"/>
    </row>
    <row r="372" spans="1:10" s="75" customFormat="1" x14ac:dyDescent="0.25">
      <c r="A372" s="76"/>
      <c r="B372" s="69"/>
      <c r="C372" s="67"/>
      <c r="D372" s="67"/>
      <c r="E372" s="68"/>
      <c r="F372" s="69"/>
      <c r="G372" s="123"/>
      <c r="H372" s="69"/>
      <c r="I372" s="74"/>
      <c r="J372" s="77"/>
    </row>
    <row r="373" spans="1:10" s="75" customFormat="1" x14ac:dyDescent="0.25">
      <c r="A373" s="76"/>
      <c r="B373" s="69"/>
      <c r="C373" s="67"/>
      <c r="D373" s="67"/>
      <c r="E373" s="68"/>
      <c r="F373" s="69"/>
      <c r="G373" s="123"/>
      <c r="H373" s="69"/>
      <c r="I373" s="74"/>
      <c r="J373" s="77"/>
    </row>
    <row r="374" spans="1:10" s="75" customFormat="1" x14ac:dyDescent="0.25">
      <c r="A374" s="76"/>
      <c r="B374" s="69"/>
      <c r="C374" s="67"/>
      <c r="D374" s="67"/>
      <c r="E374" s="68"/>
      <c r="F374" s="69"/>
      <c r="G374" s="123"/>
      <c r="H374" s="69"/>
      <c r="I374" s="74"/>
      <c r="J374" s="77"/>
    </row>
    <row r="375" spans="1:10" s="75" customFormat="1" x14ac:dyDescent="0.25">
      <c r="A375" s="76"/>
      <c r="B375" s="69"/>
      <c r="C375" s="67"/>
      <c r="D375" s="67"/>
      <c r="E375" s="68"/>
      <c r="F375" s="69"/>
      <c r="G375" s="123"/>
      <c r="H375" s="69"/>
      <c r="I375" s="74"/>
      <c r="J375" s="77"/>
    </row>
    <row r="376" spans="1:10" s="75" customFormat="1" x14ac:dyDescent="0.25">
      <c r="A376" s="76"/>
      <c r="B376" s="69"/>
      <c r="C376" s="67"/>
      <c r="D376" s="67"/>
      <c r="E376" s="68"/>
      <c r="F376" s="69"/>
      <c r="G376" s="123"/>
      <c r="H376" s="69"/>
      <c r="I376" s="74"/>
      <c r="J376" s="77"/>
    </row>
    <row r="377" spans="1:10" s="75" customFormat="1" x14ac:dyDescent="0.25">
      <c r="A377" s="76"/>
      <c r="B377" s="69"/>
      <c r="C377" s="67"/>
      <c r="D377" s="67"/>
      <c r="E377" s="68"/>
      <c r="F377" s="69"/>
      <c r="G377" s="123"/>
      <c r="H377" s="69"/>
      <c r="I377" s="74"/>
      <c r="J377" s="77"/>
    </row>
    <row r="378" spans="1:10" s="75" customFormat="1" x14ac:dyDescent="0.25">
      <c r="A378" s="76"/>
      <c r="B378" s="69"/>
      <c r="C378" s="67"/>
      <c r="D378" s="67"/>
      <c r="E378" s="68"/>
      <c r="F378" s="69"/>
      <c r="G378" s="123"/>
      <c r="H378" s="69"/>
      <c r="I378" s="74"/>
      <c r="J378" s="77"/>
    </row>
    <row r="379" spans="1:10" s="75" customFormat="1" x14ac:dyDescent="0.25">
      <c r="A379" s="76"/>
      <c r="B379" s="69"/>
      <c r="C379" s="67"/>
      <c r="D379" s="67"/>
      <c r="E379" s="68"/>
      <c r="F379" s="69"/>
      <c r="G379" s="123"/>
      <c r="H379" s="69"/>
      <c r="I379" s="74"/>
      <c r="J379" s="77"/>
    </row>
    <row r="380" spans="1:10" s="75" customFormat="1" x14ac:dyDescent="0.25">
      <c r="A380" s="76"/>
      <c r="B380" s="69"/>
      <c r="C380" s="67"/>
      <c r="D380" s="67"/>
      <c r="E380" s="68"/>
      <c r="F380" s="69"/>
      <c r="G380" s="123"/>
      <c r="H380" s="69"/>
      <c r="I380" s="74"/>
      <c r="J380" s="77"/>
    </row>
    <row r="381" spans="1:10" s="75" customFormat="1" x14ac:dyDescent="0.25">
      <c r="A381" s="76"/>
      <c r="B381" s="69"/>
      <c r="C381" s="67"/>
      <c r="D381" s="67"/>
      <c r="E381" s="68"/>
      <c r="F381" s="69"/>
      <c r="G381" s="123"/>
      <c r="H381" s="69"/>
      <c r="I381" s="74"/>
      <c r="J381" s="77"/>
    </row>
    <row r="382" spans="1:10" s="75" customFormat="1" x14ac:dyDescent="0.25">
      <c r="A382" s="76"/>
      <c r="B382" s="69"/>
      <c r="C382" s="67"/>
      <c r="D382" s="67"/>
      <c r="E382" s="68"/>
      <c r="F382" s="69"/>
      <c r="G382" s="123"/>
      <c r="H382" s="69"/>
      <c r="I382" s="74"/>
      <c r="J382" s="77"/>
    </row>
    <row r="383" spans="1:10" s="75" customFormat="1" x14ac:dyDescent="0.25">
      <c r="A383" s="76"/>
      <c r="B383" s="69"/>
      <c r="C383" s="67"/>
      <c r="D383" s="67"/>
      <c r="E383" s="68"/>
      <c r="F383" s="69"/>
      <c r="G383" s="123"/>
      <c r="H383" s="69"/>
      <c r="I383" s="74"/>
      <c r="J383" s="77"/>
    </row>
    <row r="384" spans="1:10" s="75" customFormat="1" x14ac:dyDescent="0.25">
      <c r="A384" s="76"/>
      <c r="B384" s="69"/>
      <c r="C384" s="67"/>
      <c r="D384" s="67"/>
      <c r="E384" s="68"/>
      <c r="F384" s="69"/>
      <c r="G384" s="69"/>
      <c r="H384" s="69"/>
      <c r="I384" s="74"/>
      <c r="J384" s="77"/>
    </row>
    <row r="385" spans="1:10" s="75" customFormat="1" x14ac:dyDescent="0.25">
      <c r="A385" s="76"/>
      <c r="B385" s="69"/>
      <c r="C385" s="67"/>
      <c r="D385" s="67"/>
      <c r="E385" s="68"/>
      <c r="F385" s="69"/>
      <c r="G385" s="69"/>
      <c r="H385" s="69"/>
      <c r="I385" s="74"/>
      <c r="J385" s="77"/>
    </row>
    <row r="386" spans="1:10" s="75" customFormat="1" x14ac:dyDescent="0.25">
      <c r="A386" s="76"/>
      <c r="B386" s="69"/>
      <c r="C386" s="67"/>
      <c r="D386" s="67"/>
      <c r="E386" s="68"/>
      <c r="F386" s="69"/>
      <c r="G386" s="69"/>
      <c r="H386" s="69"/>
      <c r="I386" s="74"/>
      <c r="J386" s="77"/>
    </row>
    <row r="387" spans="1:10" s="75" customFormat="1" x14ac:dyDescent="0.25">
      <c r="A387" s="76"/>
      <c r="B387" s="69"/>
      <c r="C387" s="67"/>
      <c r="D387" s="67"/>
      <c r="E387" s="68"/>
      <c r="F387" s="69"/>
      <c r="G387" s="69"/>
      <c r="H387" s="69"/>
      <c r="I387" s="74"/>
      <c r="J387" s="77"/>
    </row>
    <row r="388" spans="1:10" s="75" customFormat="1" x14ac:dyDescent="0.25">
      <c r="A388" s="76"/>
      <c r="B388" s="69"/>
      <c r="C388" s="67"/>
      <c r="D388" s="67"/>
      <c r="E388" s="68"/>
      <c r="F388" s="69"/>
      <c r="G388" s="69"/>
      <c r="H388" s="69"/>
      <c r="I388" s="74"/>
      <c r="J388" s="77"/>
    </row>
    <row r="389" spans="1:10" s="75" customFormat="1" x14ac:dyDescent="0.25">
      <c r="A389" s="76"/>
      <c r="B389" s="69"/>
      <c r="C389" s="67"/>
      <c r="D389" s="67"/>
      <c r="E389" s="68"/>
      <c r="F389" s="69"/>
      <c r="G389" s="69"/>
      <c r="H389" s="69"/>
      <c r="I389" s="74"/>
      <c r="J389" s="77"/>
    </row>
    <row r="390" spans="1:10" s="75" customFormat="1" x14ac:dyDescent="0.25">
      <c r="A390" s="76"/>
      <c r="B390" s="69"/>
      <c r="C390" s="67"/>
      <c r="D390" s="67"/>
      <c r="E390" s="68"/>
      <c r="F390" s="69"/>
      <c r="G390" s="69"/>
      <c r="H390" s="69"/>
      <c r="I390" s="74"/>
      <c r="J390" s="77"/>
    </row>
    <row r="391" spans="1:10" s="75" customFormat="1" x14ac:dyDescent="0.25">
      <c r="A391" s="76"/>
      <c r="B391" s="69"/>
      <c r="C391" s="67"/>
      <c r="D391" s="67"/>
      <c r="E391" s="68"/>
      <c r="F391" s="69"/>
      <c r="G391" s="69"/>
      <c r="H391" s="69"/>
      <c r="I391" s="74"/>
      <c r="J391" s="77"/>
    </row>
    <row r="392" spans="1:10" s="75" customFormat="1" x14ac:dyDescent="0.25">
      <c r="A392" s="76"/>
      <c r="B392" s="69"/>
      <c r="C392" s="67"/>
      <c r="D392" s="67"/>
      <c r="E392" s="68"/>
      <c r="F392" s="69"/>
      <c r="G392" s="69"/>
      <c r="H392" s="69"/>
      <c r="I392" s="74"/>
      <c r="J392" s="77"/>
    </row>
    <row r="393" spans="1:10" s="75" customFormat="1" x14ac:dyDescent="0.25">
      <c r="A393" s="76"/>
      <c r="B393" s="69"/>
      <c r="C393" s="67"/>
      <c r="D393" s="67"/>
      <c r="E393" s="68"/>
      <c r="F393" s="69"/>
      <c r="G393" s="69"/>
      <c r="H393" s="69"/>
      <c r="I393" s="74"/>
      <c r="J393" s="77"/>
    </row>
    <row r="394" spans="1:10" s="75" customFormat="1" x14ac:dyDescent="0.25">
      <c r="A394" s="76"/>
      <c r="B394" s="69"/>
      <c r="C394" s="67"/>
      <c r="D394" s="67"/>
      <c r="E394" s="68"/>
      <c r="F394" s="69"/>
      <c r="G394" s="69"/>
      <c r="H394" s="69"/>
      <c r="I394" s="74"/>
      <c r="J394" s="77"/>
    </row>
    <row r="395" spans="1:10" s="75" customFormat="1" x14ac:dyDescent="0.25">
      <c r="A395" s="76"/>
      <c r="B395" s="69"/>
      <c r="C395" s="67"/>
      <c r="D395" s="67"/>
      <c r="E395" s="68"/>
      <c r="F395" s="69"/>
      <c r="G395" s="69"/>
      <c r="H395" s="69"/>
      <c r="I395" s="74"/>
      <c r="J395" s="77"/>
    </row>
    <row r="396" spans="1:10" s="75" customFormat="1" x14ac:dyDescent="0.25">
      <c r="A396" s="76"/>
      <c r="B396" s="69"/>
      <c r="C396" s="67"/>
      <c r="D396" s="67"/>
      <c r="E396" s="68"/>
      <c r="F396" s="69"/>
      <c r="G396" s="69"/>
      <c r="H396" s="69"/>
      <c r="I396" s="74"/>
      <c r="J396" s="77"/>
    </row>
    <row r="397" spans="1:10" s="75" customFormat="1" x14ac:dyDescent="0.25">
      <c r="A397" s="76"/>
      <c r="B397" s="69"/>
      <c r="C397" s="67"/>
      <c r="D397" s="67"/>
      <c r="E397" s="68"/>
      <c r="F397" s="69"/>
      <c r="G397" s="69"/>
      <c r="H397" s="69"/>
      <c r="I397" s="74"/>
      <c r="J397" s="77"/>
    </row>
    <row r="398" spans="1:10" s="75" customFormat="1" x14ac:dyDescent="0.25">
      <c r="A398" s="76"/>
      <c r="B398" s="69"/>
      <c r="C398" s="67"/>
      <c r="D398" s="67"/>
      <c r="E398" s="68"/>
      <c r="F398" s="69"/>
      <c r="G398" s="69"/>
      <c r="H398" s="69"/>
      <c r="I398" s="74"/>
      <c r="J398" s="77"/>
    </row>
    <row r="399" spans="1:10" s="75" customFormat="1" x14ac:dyDescent="0.25">
      <c r="A399" s="76"/>
      <c r="B399" s="69"/>
      <c r="C399" s="67"/>
      <c r="D399" s="67"/>
      <c r="E399" s="68"/>
      <c r="F399" s="69"/>
      <c r="G399" s="69"/>
      <c r="H399" s="69"/>
      <c r="I399" s="74"/>
      <c r="J399" s="77"/>
    </row>
    <row r="400" spans="1:10" s="75" customFormat="1" x14ac:dyDescent="0.25">
      <c r="A400" s="76"/>
      <c r="B400" s="69"/>
      <c r="C400" s="67"/>
      <c r="D400" s="67"/>
      <c r="E400" s="68"/>
      <c r="F400" s="69"/>
      <c r="G400" s="69"/>
      <c r="H400" s="69"/>
      <c r="I400" s="74"/>
      <c r="J400" s="77"/>
    </row>
    <row r="401" spans="1:10" s="75" customFormat="1" x14ac:dyDescent="0.25">
      <c r="A401" s="76"/>
      <c r="B401" s="69"/>
      <c r="C401" s="67"/>
      <c r="D401" s="67"/>
      <c r="E401" s="68"/>
      <c r="F401" s="69"/>
      <c r="G401" s="69"/>
      <c r="H401" s="69"/>
      <c r="I401" s="74"/>
      <c r="J401" s="77"/>
    </row>
    <row r="402" spans="1:10" s="75" customFormat="1" x14ac:dyDescent="0.25">
      <c r="A402" s="76"/>
      <c r="B402" s="69"/>
      <c r="C402" s="67"/>
      <c r="D402" s="67"/>
      <c r="E402" s="68"/>
      <c r="F402" s="69"/>
      <c r="G402" s="69"/>
      <c r="H402" s="69"/>
      <c r="I402" s="74"/>
      <c r="J402" s="77"/>
    </row>
    <row r="403" spans="1:10" s="75" customFormat="1" x14ac:dyDescent="0.25">
      <c r="A403" s="76"/>
      <c r="B403" s="69"/>
      <c r="C403" s="67"/>
      <c r="D403" s="67"/>
      <c r="E403" s="68"/>
      <c r="F403" s="69"/>
      <c r="G403" s="69"/>
      <c r="H403" s="69"/>
      <c r="I403" s="74"/>
      <c r="J403" s="77"/>
    </row>
    <row r="404" spans="1:10" s="75" customFormat="1" x14ac:dyDescent="0.25">
      <c r="A404" s="76"/>
      <c r="B404" s="69"/>
      <c r="C404" s="67"/>
      <c r="D404" s="67"/>
      <c r="E404" s="68"/>
      <c r="F404" s="69"/>
      <c r="G404" s="69"/>
      <c r="H404" s="69"/>
      <c r="I404" s="74"/>
      <c r="J404" s="77"/>
    </row>
    <row r="405" spans="1:10" s="75" customFormat="1" x14ac:dyDescent="0.25">
      <c r="A405" s="76"/>
      <c r="B405" s="69"/>
      <c r="C405" s="67"/>
      <c r="D405" s="67"/>
      <c r="E405" s="68"/>
      <c r="F405" s="69"/>
      <c r="G405" s="69"/>
      <c r="H405" s="69"/>
      <c r="I405" s="74"/>
      <c r="J405" s="77"/>
    </row>
    <row r="406" spans="1:10" s="75" customFormat="1" x14ac:dyDescent="0.25">
      <c r="A406" s="76"/>
      <c r="B406" s="69"/>
      <c r="C406" s="67"/>
      <c r="D406" s="67"/>
      <c r="E406" s="68"/>
      <c r="F406" s="69"/>
      <c r="G406" s="69"/>
      <c r="H406" s="69"/>
      <c r="I406" s="74"/>
      <c r="J406" s="77"/>
    </row>
    <row r="407" spans="1:10" s="75" customFormat="1" x14ac:dyDescent="0.25">
      <c r="A407" s="76"/>
      <c r="B407" s="69"/>
      <c r="C407" s="67"/>
      <c r="D407" s="67"/>
      <c r="E407" s="68"/>
      <c r="F407" s="69"/>
      <c r="G407" s="69"/>
      <c r="H407" s="69"/>
      <c r="I407" s="74"/>
      <c r="J407" s="77"/>
    </row>
    <row r="408" spans="1:10" s="75" customFormat="1" x14ac:dyDescent="0.25">
      <c r="A408" s="76"/>
      <c r="B408" s="69"/>
      <c r="C408" s="67"/>
      <c r="D408" s="67"/>
      <c r="E408" s="68"/>
      <c r="F408" s="69"/>
      <c r="G408" s="69"/>
      <c r="H408" s="69"/>
      <c r="I408" s="74"/>
      <c r="J408" s="77"/>
    </row>
    <row r="409" spans="1:10" s="75" customFormat="1" x14ac:dyDescent="0.25">
      <c r="A409" s="76"/>
      <c r="B409" s="69"/>
      <c r="C409" s="67"/>
      <c r="D409" s="67"/>
      <c r="E409" s="68"/>
      <c r="F409" s="69"/>
      <c r="G409" s="69"/>
      <c r="H409" s="69"/>
      <c r="I409" s="74"/>
      <c r="J409" s="77"/>
    </row>
    <row r="410" spans="1:10" s="75" customFormat="1" x14ac:dyDescent="0.25">
      <c r="A410" s="76"/>
      <c r="B410" s="69"/>
      <c r="C410" s="67"/>
      <c r="D410" s="67"/>
      <c r="E410" s="68"/>
      <c r="F410" s="69"/>
      <c r="G410" s="69"/>
      <c r="H410" s="69"/>
      <c r="I410" s="74"/>
      <c r="J410" s="77"/>
    </row>
    <row r="411" spans="1:10" s="75" customFormat="1" x14ac:dyDescent="0.25">
      <c r="A411" s="76"/>
      <c r="B411" s="69"/>
      <c r="C411" s="67"/>
      <c r="D411" s="67"/>
      <c r="E411" s="68"/>
      <c r="F411" s="69"/>
      <c r="G411" s="123"/>
      <c r="H411" s="69"/>
      <c r="I411" s="74"/>
      <c r="J411" s="77"/>
    </row>
    <row r="412" spans="1:10" s="75" customFormat="1" x14ac:dyDescent="0.25">
      <c r="A412" s="76"/>
      <c r="B412" s="69"/>
      <c r="C412" s="67"/>
      <c r="D412" s="67"/>
      <c r="E412" s="68"/>
      <c r="F412" s="69"/>
      <c r="G412" s="69"/>
      <c r="H412" s="69"/>
      <c r="I412" s="74"/>
      <c r="J412" s="77"/>
    </row>
    <row r="413" spans="1:10" s="75" customFormat="1" x14ac:dyDescent="0.25">
      <c r="A413" s="76"/>
      <c r="B413" s="69"/>
      <c r="C413" s="67"/>
      <c r="D413" s="67"/>
      <c r="E413" s="68"/>
      <c r="F413" s="69"/>
      <c r="G413" s="69"/>
      <c r="H413" s="69"/>
      <c r="I413" s="74"/>
      <c r="J413" s="77"/>
    </row>
    <row r="414" spans="1:10" s="75" customFormat="1" x14ac:dyDescent="0.25">
      <c r="A414" s="76"/>
      <c r="B414" s="69"/>
      <c r="C414" s="67"/>
      <c r="D414" s="67"/>
      <c r="E414" s="68"/>
      <c r="F414" s="69"/>
      <c r="G414" s="69"/>
      <c r="H414" s="69"/>
      <c r="I414" s="74"/>
      <c r="J414" s="77"/>
    </row>
    <row r="415" spans="1:10" s="75" customFormat="1" x14ac:dyDescent="0.25">
      <c r="A415" s="76"/>
      <c r="B415" s="69"/>
      <c r="C415" s="67"/>
      <c r="D415" s="67"/>
      <c r="E415" s="68"/>
      <c r="F415" s="69"/>
      <c r="G415" s="69"/>
      <c r="H415" s="69"/>
      <c r="I415" s="74"/>
      <c r="J415" s="77"/>
    </row>
    <row r="416" spans="1:10" s="75" customFormat="1" x14ac:dyDescent="0.25">
      <c r="A416" s="76"/>
      <c r="B416" s="69"/>
      <c r="C416" s="67"/>
      <c r="D416" s="67"/>
      <c r="E416" s="68"/>
      <c r="F416" s="69"/>
      <c r="G416" s="69"/>
      <c r="H416" s="69"/>
      <c r="I416" s="74"/>
      <c r="J416" s="77"/>
    </row>
    <row r="417" spans="1:10" s="75" customFormat="1" x14ac:dyDescent="0.25">
      <c r="A417" s="76"/>
      <c r="B417" s="69"/>
      <c r="C417" s="67"/>
      <c r="D417" s="67"/>
      <c r="E417" s="68"/>
      <c r="F417" s="69"/>
      <c r="G417" s="69"/>
      <c r="H417" s="69"/>
      <c r="I417" s="74"/>
      <c r="J417" s="77"/>
    </row>
    <row r="418" spans="1:10" s="75" customFormat="1" x14ac:dyDescent="0.25">
      <c r="A418" s="76"/>
      <c r="B418" s="69"/>
      <c r="C418" s="67"/>
      <c r="D418" s="67"/>
      <c r="E418" s="68"/>
      <c r="F418" s="69"/>
      <c r="G418" s="69"/>
      <c r="H418" s="69"/>
      <c r="I418" s="74"/>
      <c r="J418" s="77"/>
    </row>
    <row r="419" spans="1:10" s="75" customFormat="1" x14ac:dyDescent="0.25">
      <c r="A419" s="76"/>
      <c r="B419" s="69"/>
      <c r="C419" s="67"/>
      <c r="D419" s="67"/>
      <c r="E419" s="68"/>
      <c r="F419" s="69"/>
      <c r="G419" s="123"/>
      <c r="H419" s="69"/>
      <c r="I419" s="74"/>
      <c r="J419" s="77"/>
    </row>
    <row r="420" spans="1:10" s="75" customFormat="1" x14ac:dyDescent="0.25">
      <c r="A420" s="76"/>
      <c r="B420" s="69"/>
      <c r="C420" s="67"/>
      <c r="D420" s="67"/>
      <c r="E420" s="68"/>
      <c r="F420" s="69"/>
      <c r="G420" s="123"/>
      <c r="H420" s="69"/>
      <c r="I420" s="74"/>
      <c r="J420" s="77"/>
    </row>
    <row r="421" spans="1:10" s="75" customFormat="1" x14ac:dyDescent="0.25">
      <c r="A421" s="76"/>
      <c r="B421" s="69"/>
      <c r="C421" s="67"/>
      <c r="D421" s="67"/>
      <c r="E421" s="68"/>
      <c r="F421" s="69"/>
      <c r="G421" s="123"/>
      <c r="H421" s="69"/>
      <c r="I421" s="74"/>
      <c r="J421" s="77"/>
    </row>
    <row r="422" spans="1:10" s="75" customFormat="1" x14ac:dyDescent="0.25">
      <c r="A422" s="76"/>
      <c r="B422" s="69"/>
      <c r="C422" s="67"/>
      <c r="D422" s="67"/>
      <c r="E422" s="68"/>
      <c r="F422" s="69"/>
      <c r="G422" s="123"/>
      <c r="H422" s="69"/>
      <c r="I422" s="74"/>
      <c r="J422" s="77"/>
    </row>
    <row r="423" spans="1:10" s="75" customFormat="1" x14ac:dyDescent="0.25">
      <c r="A423" s="76"/>
      <c r="B423" s="69"/>
      <c r="C423" s="67"/>
      <c r="D423" s="67"/>
      <c r="E423" s="68"/>
      <c r="F423" s="69"/>
      <c r="G423" s="123"/>
      <c r="H423" s="69"/>
      <c r="I423" s="74"/>
      <c r="J423" s="77"/>
    </row>
    <row r="424" spans="1:10" s="75" customFormat="1" x14ac:dyDescent="0.25">
      <c r="A424" s="76"/>
      <c r="B424" s="69"/>
      <c r="C424" s="67"/>
      <c r="D424" s="67"/>
      <c r="E424" s="68"/>
      <c r="F424" s="69"/>
      <c r="G424" s="123"/>
      <c r="H424" s="69"/>
      <c r="I424" s="74"/>
      <c r="J424" s="77"/>
    </row>
    <row r="425" spans="1:10" s="75" customFormat="1" x14ac:dyDescent="0.25">
      <c r="A425" s="76"/>
      <c r="B425" s="69"/>
      <c r="C425" s="67"/>
      <c r="D425" s="67"/>
      <c r="E425" s="68"/>
      <c r="F425" s="69"/>
      <c r="G425" s="123"/>
      <c r="H425" s="69"/>
      <c r="I425" s="74"/>
      <c r="J425" s="77"/>
    </row>
    <row r="426" spans="1:10" s="75" customFormat="1" x14ac:dyDescent="0.25">
      <c r="A426" s="76"/>
      <c r="B426" s="69"/>
      <c r="C426" s="67"/>
      <c r="D426" s="67"/>
      <c r="E426" s="68"/>
      <c r="F426" s="69"/>
      <c r="G426" s="123"/>
      <c r="H426" s="69"/>
      <c r="I426" s="74"/>
      <c r="J426" s="77"/>
    </row>
    <row r="427" spans="1:10" s="75" customFormat="1" x14ac:dyDescent="0.25">
      <c r="A427" s="76"/>
      <c r="B427" s="69"/>
      <c r="C427" s="67"/>
      <c r="D427" s="67"/>
      <c r="E427" s="68"/>
      <c r="F427" s="69"/>
      <c r="G427" s="123"/>
      <c r="H427" s="69"/>
      <c r="I427" s="74"/>
      <c r="J427" s="77"/>
    </row>
    <row r="428" spans="1:10" s="75" customFormat="1" x14ac:dyDescent="0.25">
      <c r="A428" s="76"/>
      <c r="B428" s="69"/>
      <c r="C428" s="67"/>
      <c r="D428" s="67"/>
      <c r="E428" s="68"/>
      <c r="F428" s="69"/>
      <c r="G428" s="123"/>
      <c r="H428" s="69"/>
      <c r="I428" s="74"/>
      <c r="J428" s="77"/>
    </row>
    <row r="429" spans="1:10" s="75" customFormat="1" x14ac:dyDescent="0.25">
      <c r="A429" s="76"/>
      <c r="B429" s="69"/>
      <c r="C429" s="67"/>
      <c r="D429" s="67"/>
      <c r="E429" s="68"/>
      <c r="F429" s="69"/>
      <c r="G429" s="123"/>
      <c r="H429" s="69"/>
      <c r="I429" s="74"/>
      <c r="J429" s="77"/>
    </row>
    <row r="430" spans="1:10" s="75" customFormat="1" x14ac:dyDescent="0.25">
      <c r="A430" s="76"/>
      <c r="B430" s="69"/>
      <c r="C430" s="67"/>
      <c r="D430" s="67"/>
      <c r="E430" s="68"/>
      <c r="F430" s="69"/>
      <c r="G430" s="123"/>
      <c r="H430" s="69"/>
      <c r="I430" s="74"/>
      <c r="J430" s="77"/>
    </row>
    <row r="431" spans="1:10" s="75" customFormat="1" x14ac:dyDescent="0.25">
      <c r="A431" s="76"/>
      <c r="B431" s="69"/>
      <c r="C431" s="67"/>
      <c r="D431" s="67"/>
      <c r="E431" s="68"/>
      <c r="F431" s="69"/>
      <c r="G431" s="123"/>
      <c r="H431" s="69"/>
      <c r="I431" s="74"/>
      <c r="J431" s="77"/>
    </row>
    <row r="432" spans="1:10" s="75" customFormat="1" x14ac:dyDescent="0.25">
      <c r="A432" s="76"/>
      <c r="B432" s="69"/>
      <c r="C432" s="67"/>
      <c r="D432" s="67"/>
      <c r="E432" s="68"/>
      <c r="F432" s="69"/>
      <c r="G432" s="123"/>
      <c r="H432" s="69"/>
      <c r="I432" s="74"/>
      <c r="J432" s="77"/>
    </row>
    <row r="433" spans="1:10" s="75" customFormat="1" x14ac:dyDescent="0.25">
      <c r="A433" s="76"/>
      <c r="B433" s="69"/>
      <c r="C433" s="67"/>
      <c r="D433" s="67"/>
      <c r="E433" s="68"/>
      <c r="F433" s="69"/>
      <c r="G433" s="123"/>
      <c r="H433" s="69"/>
      <c r="I433" s="74"/>
      <c r="J433" s="77"/>
    </row>
    <row r="434" spans="1:10" s="75" customFormat="1" x14ac:dyDescent="0.25">
      <c r="A434" s="76"/>
      <c r="B434" s="69"/>
      <c r="C434" s="67"/>
      <c r="D434" s="67"/>
      <c r="E434" s="68"/>
      <c r="F434" s="69"/>
      <c r="G434" s="123"/>
      <c r="H434" s="69"/>
      <c r="I434" s="74"/>
      <c r="J434" s="77"/>
    </row>
    <row r="435" spans="1:10" s="75" customFormat="1" x14ac:dyDescent="0.25">
      <c r="A435" s="76"/>
      <c r="B435" s="69"/>
      <c r="C435" s="67"/>
      <c r="D435" s="67"/>
      <c r="E435" s="68"/>
      <c r="F435" s="69"/>
      <c r="G435" s="123"/>
      <c r="H435" s="69"/>
      <c r="I435" s="74"/>
      <c r="J435" s="77"/>
    </row>
    <row r="436" spans="1:10" s="75" customFormat="1" x14ac:dyDescent="0.25">
      <c r="A436" s="76"/>
      <c r="B436" s="69"/>
      <c r="C436" s="67"/>
      <c r="D436" s="67"/>
      <c r="E436" s="68"/>
      <c r="F436" s="69"/>
      <c r="G436" s="123"/>
      <c r="H436" s="69"/>
      <c r="I436" s="74"/>
      <c r="J436" s="77"/>
    </row>
    <row r="437" spans="1:10" s="75" customFormat="1" x14ac:dyDescent="0.25">
      <c r="A437" s="76"/>
      <c r="B437" s="69"/>
      <c r="C437" s="67"/>
      <c r="D437" s="67"/>
      <c r="E437" s="68"/>
      <c r="F437" s="69"/>
      <c r="G437" s="123"/>
      <c r="H437" s="69"/>
      <c r="I437" s="74"/>
      <c r="J437" s="77"/>
    </row>
    <row r="438" spans="1:10" s="75" customFormat="1" x14ac:dyDescent="0.25">
      <c r="A438" s="76"/>
      <c r="B438" s="69"/>
      <c r="C438" s="67"/>
      <c r="D438" s="67"/>
      <c r="E438" s="68"/>
      <c r="F438" s="69"/>
      <c r="G438" s="123"/>
      <c r="H438" s="69"/>
      <c r="I438" s="74"/>
      <c r="J438" s="77"/>
    </row>
    <row r="439" spans="1:10" s="75" customFormat="1" x14ac:dyDescent="0.25">
      <c r="A439" s="76"/>
      <c r="B439" s="69"/>
      <c r="C439" s="67"/>
      <c r="D439" s="67"/>
      <c r="E439" s="68"/>
      <c r="F439" s="69"/>
      <c r="G439" s="123"/>
      <c r="H439" s="69"/>
      <c r="I439" s="74"/>
      <c r="J439" s="77"/>
    </row>
    <row r="440" spans="1:10" s="75" customFormat="1" x14ac:dyDescent="0.25">
      <c r="A440" s="76"/>
      <c r="B440" s="69"/>
      <c r="C440" s="67"/>
      <c r="D440" s="67"/>
      <c r="E440" s="68"/>
      <c r="F440" s="69"/>
      <c r="G440" s="123"/>
      <c r="H440" s="69"/>
      <c r="I440" s="74"/>
      <c r="J440" s="77"/>
    </row>
    <row r="441" spans="1:10" s="75" customFormat="1" x14ac:dyDescent="0.25">
      <c r="A441" s="76"/>
      <c r="B441" s="69"/>
      <c r="C441" s="67"/>
      <c r="D441" s="67"/>
      <c r="E441" s="68"/>
      <c r="F441" s="69"/>
      <c r="G441" s="123"/>
      <c r="H441" s="69"/>
      <c r="I441" s="74"/>
      <c r="J441" s="77"/>
    </row>
    <row r="442" spans="1:10" s="75" customFormat="1" x14ac:dyDescent="0.25">
      <c r="A442" s="76"/>
      <c r="B442" s="69"/>
      <c r="C442" s="69"/>
      <c r="D442" s="67"/>
      <c r="E442" s="68"/>
      <c r="F442" s="69"/>
      <c r="G442" s="69"/>
      <c r="H442" s="69"/>
      <c r="I442" s="74"/>
    </row>
    <row r="443" spans="1:10" s="75" customFormat="1" x14ac:dyDescent="0.25">
      <c r="A443" s="76"/>
      <c r="B443" s="69"/>
      <c r="C443" s="69"/>
      <c r="D443" s="67"/>
      <c r="E443" s="68"/>
      <c r="F443" s="69"/>
      <c r="G443" s="69"/>
      <c r="H443" s="69"/>
      <c r="I443" s="74"/>
    </row>
    <row r="444" spans="1:10" x14ac:dyDescent="0.2">
      <c r="A444" s="329" t="s">
        <v>167</v>
      </c>
      <c r="B444" s="330"/>
      <c r="C444" s="330"/>
      <c r="D444" s="330"/>
      <c r="E444" s="330"/>
      <c r="F444" s="331"/>
      <c r="G444" s="78"/>
      <c r="H444" s="78"/>
      <c r="I444" s="79">
        <f>SUM(I11:I443)</f>
        <v>0</v>
      </c>
    </row>
    <row r="445" spans="1:10" ht="13.5" customHeight="1" x14ac:dyDescent="0.2">
      <c r="A445" s="6"/>
      <c r="B445" s="6"/>
      <c r="C445" s="6"/>
      <c r="D445" s="6"/>
      <c r="E445" s="60"/>
      <c r="F445" s="6"/>
      <c r="G445" s="6"/>
      <c r="H445" s="6"/>
      <c r="I445" s="63" t="s">
        <v>29</v>
      </c>
    </row>
    <row r="446" spans="1:10" ht="13.5" customHeight="1" x14ac:dyDescent="0.2">
      <c r="A446" s="6" t="s">
        <v>30</v>
      </c>
      <c r="B446" s="6"/>
      <c r="C446" s="6"/>
      <c r="D446" s="6"/>
      <c r="E446" s="60"/>
      <c r="F446" s="6"/>
      <c r="G446" s="6"/>
      <c r="H446" s="6"/>
      <c r="I446" s="63">
        <v>0</v>
      </c>
    </row>
    <row r="447" spans="1:10" ht="13.5" customHeight="1" x14ac:dyDescent="0.2">
      <c r="A447" s="6" t="s">
        <v>31</v>
      </c>
      <c r="B447" s="6"/>
      <c r="C447" s="6"/>
      <c r="D447" s="6"/>
      <c r="E447" s="60"/>
      <c r="F447" s="6"/>
      <c r="G447" s="6"/>
      <c r="H447" s="6"/>
      <c r="I447" s="63">
        <v>0</v>
      </c>
    </row>
    <row r="448" spans="1:10" ht="13.5" customHeight="1" x14ac:dyDescent="0.2">
      <c r="A448" s="6" t="s">
        <v>32</v>
      </c>
      <c r="B448" s="6"/>
      <c r="C448" s="6"/>
      <c r="D448" s="6"/>
      <c r="E448" s="60"/>
      <c r="F448" s="6"/>
      <c r="G448" s="6"/>
      <c r="H448" s="6"/>
      <c r="I448" s="63">
        <v>0</v>
      </c>
    </row>
    <row r="449" spans="1:12" ht="13.5" customHeight="1" x14ac:dyDescent="0.2">
      <c r="A449" s="6" t="s">
        <v>33</v>
      </c>
      <c r="B449" s="6"/>
      <c r="C449" s="6"/>
      <c r="D449" s="6"/>
      <c r="E449" s="60"/>
      <c r="F449" s="6"/>
      <c r="G449" s="6"/>
      <c r="H449" s="6"/>
      <c r="I449" s="63">
        <f>I2+I3+I4+I5-I8-I446-I448</f>
        <v>0</v>
      </c>
    </row>
    <row r="450" spans="1:12" x14ac:dyDescent="0.2">
      <c r="A450" s="80" t="s">
        <v>168</v>
      </c>
      <c r="B450" s="6"/>
      <c r="C450" s="6"/>
      <c r="D450" s="6"/>
      <c r="E450" s="60"/>
      <c r="F450" s="6"/>
      <c r="G450" s="6"/>
      <c r="H450" s="6"/>
      <c r="I450" s="81">
        <v>0</v>
      </c>
    </row>
    <row r="451" spans="1:12" x14ac:dyDescent="0.2">
      <c r="A451" s="6"/>
      <c r="B451" s="6"/>
      <c r="C451" s="6"/>
      <c r="D451" s="6"/>
      <c r="E451" s="60"/>
      <c r="F451" s="6"/>
      <c r="G451" s="6"/>
      <c r="H451" s="6"/>
      <c r="I451" s="63"/>
    </row>
    <row r="452" spans="1:12" x14ac:dyDescent="0.2">
      <c r="A452" s="332"/>
      <c r="B452" s="332"/>
      <c r="C452" s="332"/>
      <c r="D452" s="6"/>
      <c r="E452" s="332"/>
      <c r="F452" s="332"/>
      <c r="G452" s="82"/>
      <c r="H452" s="82"/>
      <c r="I452" s="63"/>
    </row>
    <row r="453" spans="1:12" x14ac:dyDescent="0.2">
      <c r="A453" s="59" t="s">
        <v>5</v>
      </c>
      <c r="B453" s="83"/>
      <c r="C453" s="115"/>
      <c r="D453" s="6"/>
      <c r="E453" s="6"/>
      <c r="F453" s="6"/>
      <c r="G453" s="6"/>
      <c r="H453" s="6"/>
      <c r="I453" s="63"/>
      <c r="J453" s="84"/>
    </row>
    <row r="454" spans="1:12" x14ac:dyDescent="0.2">
      <c r="A454" s="16"/>
      <c r="B454" s="6"/>
      <c r="C454" s="6"/>
      <c r="D454" s="31"/>
      <c r="E454" s="333"/>
      <c r="F454" s="333"/>
      <c r="G454" s="85"/>
      <c r="H454" s="85"/>
      <c r="I454" s="61"/>
    </row>
    <row r="455" spans="1:12" x14ac:dyDescent="0.2">
      <c r="A455" s="59" t="s">
        <v>6</v>
      </c>
      <c r="B455" s="83"/>
      <c r="C455" s="115"/>
      <c r="D455" s="6"/>
      <c r="E455" s="60"/>
      <c r="F455" s="6"/>
      <c r="G455" s="6"/>
      <c r="H455" s="6"/>
      <c r="I455" s="61"/>
    </row>
    <row r="456" spans="1:12" x14ac:dyDescent="0.2">
      <c r="A456" s="43" t="s">
        <v>106</v>
      </c>
      <c r="B456" s="6"/>
      <c r="C456" s="6"/>
      <c r="D456" s="6"/>
      <c r="E456" s="60"/>
      <c r="F456" s="6"/>
      <c r="G456" s="6"/>
      <c r="H456" s="6"/>
      <c r="I456" s="61"/>
    </row>
    <row r="457" spans="1:12" x14ac:dyDescent="0.2">
      <c r="A457" s="16"/>
      <c r="B457" s="6"/>
      <c r="C457" s="6"/>
      <c r="D457" s="6"/>
      <c r="E457" s="60"/>
      <c r="F457" s="6"/>
      <c r="G457" s="6"/>
      <c r="H457" s="6"/>
      <c r="I457" s="61"/>
    </row>
    <row r="458" spans="1:12" x14ac:dyDescent="0.2">
      <c r="A458" s="19"/>
    </row>
    <row r="459" spans="1:12" x14ac:dyDescent="0.2">
      <c r="A459" s="88"/>
    </row>
    <row r="461" spans="1:12" ht="15" x14ac:dyDescent="0.25">
      <c r="A461" s="114" t="s">
        <v>73</v>
      </c>
      <c r="B461" s="90"/>
      <c r="C461" s="90"/>
      <c r="D461" s="120"/>
      <c r="E461"/>
      <c r="F461"/>
      <c r="G461"/>
      <c r="H461"/>
      <c r="I461"/>
      <c r="J461"/>
      <c r="K461"/>
    </row>
    <row r="462" spans="1:12" ht="15" x14ac:dyDescent="0.25">
      <c r="A462" s="114" t="s">
        <v>87</v>
      </c>
      <c r="B462" s="114" t="s">
        <v>86</v>
      </c>
      <c r="C462" s="114" t="s">
        <v>66</v>
      </c>
      <c r="D462" s="120" t="s">
        <v>68</v>
      </c>
      <c r="E462"/>
      <c r="F462"/>
      <c r="G462"/>
      <c r="H462"/>
      <c r="I462"/>
      <c r="J462"/>
      <c r="K462"/>
      <c r="L462" s="91"/>
    </row>
    <row r="463" spans="1:12" ht="15" x14ac:dyDescent="0.25">
      <c r="A463" s="89" t="s">
        <v>34</v>
      </c>
      <c r="B463" s="89" t="s">
        <v>34</v>
      </c>
      <c r="C463" s="89" t="s">
        <v>34</v>
      </c>
      <c r="D463" s="124"/>
      <c r="E463"/>
      <c r="F463"/>
      <c r="G463"/>
      <c r="H463"/>
      <c r="I463"/>
      <c r="J463"/>
      <c r="K463"/>
    </row>
    <row r="464" spans="1:12" ht="15" x14ac:dyDescent="0.25">
      <c r="A464" s="92" t="s">
        <v>35</v>
      </c>
      <c r="B464" s="93"/>
      <c r="C464" s="93"/>
      <c r="D464" s="125"/>
      <c r="E464"/>
      <c r="F464"/>
      <c r="G464"/>
      <c r="H464"/>
      <c r="I464"/>
      <c r="J464"/>
      <c r="K464"/>
    </row>
    <row r="465" spans="1:11" ht="15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15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15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15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15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15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15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15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15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15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15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15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15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15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15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15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5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5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5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5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5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5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5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5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5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5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5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5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5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5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5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5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5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5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5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5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5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5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5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5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5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5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5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5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5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5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5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5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5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5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5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5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5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5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5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5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5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5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5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5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5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5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5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5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5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5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5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5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5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5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5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5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5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5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5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5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5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5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5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5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5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5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5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5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5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5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5" x14ac:dyDescent="0.25">
      <c r="A713"/>
      <c r="B713"/>
      <c r="C713"/>
      <c r="D713"/>
      <c r="E713"/>
      <c r="F713"/>
      <c r="G713"/>
      <c r="H713"/>
      <c r="I713"/>
      <c r="J713"/>
      <c r="K713"/>
    </row>
  </sheetData>
  <autoFilter ref="A10:J444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F11:F443">
      <formula1>трати</formula1>
    </dataValidation>
    <dataValidation type="list" allowBlank="1" showInputMessage="1" showErrorMessage="1" sqref="H11:H443">
      <formula1>рп</formula1>
    </dataValidation>
    <dataValidation type="list" allowBlank="1" showInputMessage="1" showErrorMessage="1" sqref="E11:E443">
      <formula1>д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/>
  <headerFooter alignWithMargins="0">
    <oddHeader>&amp;C&amp;"Arial,полужирный"&amp;12СПИСОК ОПЕРАЦІЙ ЗА ЗВІТНИЙ ПЕРІОД</oddHeader>
    <oddFooter>&amp;C&amp;F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8" tint="0.59999389629810485"/>
  </sheetPr>
  <dimension ref="A1:M322"/>
  <sheetViews>
    <sheetView zoomScaleSheetLayoutView="100" workbookViewId="0">
      <selection activeCell="J24" sqref="J24"/>
    </sheetView>
  </sheetViews>
  <sheetFormatPr defaultColWidth="9.140625" defaultRowHeight="12.75" x14ac:dyDescent="0.2"/>
  <cols>
    <col min="1" max="1" width="5" style="94" customWidth="1"/>
    <col min="2" max="2" width="24.42578125" style="94" customWidth="1"/>
    <col min="3" max="3" width="25.42578125" style="94" customWidth="1"/>
    <col min="4" max="4" width="15.140625" style="94" customWidth="1"/>
    <col min="5" max="5" width="18.28515625" style="94" customWidth="1"/>
    <col min="6" max="6" width="17.140625" style="94" customWidth="1"/>
    <col min="7" max="7" width="20" style="94" customWidth="1"/>
    <col min="8" max="8" width="24.7109375" style="94" customWidth="1"/>
    <col min="9" max="9" width="12.7109375" style="94" customWidth="1"/>
    <col min="10" max="10" width="10.42578125" style="94" customWidth="1"/>
    <col min="11" max="16384" width="9.140625" style="94"/>
  </cols>
  <sheetData>
    <row r="1" spans="1:13" ht="24" customHeight="1" thickBot="1" x14ac:dyDescent="0.25">
      <c r="A1" s="334" t="s">
        <v>36</v>
      </c>
      <c r="B1" s="335"/>
      <c r="C1" s="335"/>
      <c r="D1" s="335"/>
      <c r="E1" s="335"/>
      <c r="F1" s="335"/>
      <c r="G1" s="335"/>
      <c r="H1" s="335"/>
      <c r="I1" s="335"/>
      <c r="J1" s="336"/>
    </row>
    <row r="2" spans="1:13" x14ac:dyDescent="0.2">
      <c r="A2" s="95"/>
      <c r="B2" s="16"/>
      <c r="C2" s="95"/>
      <c r="D2" s="95"/>
      <c r="E2" s="95"/>
      <c r="F2" s="95"/>
      <c r="G2" s="95"/>
      <c r="H2" s="95"/>
      <c r="I2" s="95"/>
      <c r="J2" s="96"/>
      <c r="K2" s="96"/>
      <c r="L2" s="96"/>
      <c r="M2" s="96"/>
    </row>
    <row r="3" spans="1:13" x14ac:dyDescent="0.2">
      <c r="A3" s="95"/>
      <c r="B3" s="16"/>
      <c r="C3" s="95"/>
      <c r="D3" s="95"/>
      <c r="E3" s="95"/>
      <c r="F3" s="95"/>
      <c r="G3" s="95"/>
      <c r="H3" s="95"/>
      <c r="I3" s="95"/>
      <c r="J3" s="96"/>
      <c r="K3" s="96"/>
      <c r="L3" s="96"/>
      <c r="M3" s="96"/>
    </row>
    <row r="4" spans="1:13" ht="39.75" customHeight="1" x14ac:dyDescent="0.2">
      <c r="A4" s="337" t="s">
        <v>37</v>
      </c>
      <c r="B4" s="339" t="s">
        <v>38</v>
      </c>
      <c r="C4" s="337" t="s">
        <v>39</v>
      </c>
      <c r="D4" s="341" t="s">
        <v>40</v>
      </c>
      <c r="E4" s="342"/>
      <c r="F4" s="337" t="s">
        <v>41</v>
      </c>
      <c r="G4" s="337" t="s">
        <v>42</v>
      </c>
      <c r="H4" s="337" t="s">
        <v>43</v>
      </c>
      <c r="I4" s="343" t="s">
        <v>44</v>
      </c>
      <c r="J4" s="343"/>
      <c r="K4" s="96"/>
      <c r="L4" s="96"/>
    </row>
    <row r="5" spans="1:13" ht="24" customHeight="1" x14ac:dyDescent="0.2">
      <c r="A5" s="338"/>
      <c r="B5" s="340"/>
      <c r="C5" s="338"/>
      <c r="D5" s="97" t="s">
        <v>45</v>
      </c>
      <c r="E5" s="97" t="s">
        <v>46</v>
      </c>
      <c r="F5" s="338"/>
      <c r="G5" s="338"/>
      <c r="H5" s="338"/>
      <c r="I5" s="97" t="s">
        <v>45</v>
      </c>
      <c r="J5" s="97" t="s">
        <v>46</v>
      </c>
      <c r="K5" s="96"/>
      <c r="L5" s="96"/>
    </row>
    <row r="6" spans="1:13" s="113" customFormat="1" ht="11.25" customHeight="1" x14ac:dyDescent="0.2">
      <c r="A6" s="98">
        <v>1</v>
      </c>
      <c r="B6" s="98">
        <v>2</v>
      </c>
      <c r="C6" s="99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 t="s">
        <v>47</v>
      </c>
      <c r="J6" s="98" t="s">
        <v>74</v>
      </c>
      <c r="K6" s="112"/>
      <c r="L6" s="112"/>
    </row>
    <row r="7" spans="1:13" x14ac:dyDescent="0.2">
      <c r="A7" s="100"/>
      <c r="B7" s="101"/>
      <c r="C7" s="101"/>
      <c r="D7" s="102"/>
      <c r="E7" s="102"/>
      <c r="F7" s="102"/>
      <c r="G7" s="102"/>
      <c r="H7" s="102"/>
      <c r="I7" s="102">
        <f t="shared" ref="I7:I17" si="0">D7+G7-H7</f>
        <v>0</v>
      </c>
      <c r="J7" s="102">
        <f t="shared" ref="J7:J17" si="1">E7+F7-G7</f>
        <v>0</v>
      </c>
      <c r="K7" s="96"/>
      <c r="L7" s="96"/>
    </row>
    <row r="8" spans="1:13" x14ac:dyDescent="0.2">
      <c r="A8" s="100"/>
      <c r="B8" s="121"/>
      <c r="C8" s="121"/>
      <c r="D8" s="102"/>
      <c r="E8" s="102"/>
      <c r="F8" s="102"/>
      <c r="G8" s="102"/>
      <c r="H8" s="102"/>
      <c r="I8" s="102">
        <f t="shared" si="0"/>
        <v>0</v>
      </c>
      <c r="J8" s="102">
        <f t="shared" si="1"/>
        <v>0</v>
      </c>
      <c r="K8" s="96"/>
      <c r="L8" s="96"/>
    </row>
    <row r="9" spans="1:13" x14ac:dyDescent="0.2">
      <c r="A9" s="100"/>
      <c r="B9" s="121"/>
      <c r="C9" s="121"/>
      <c r="D9" s="102"/>
      <c r="E9" s="102"/>
      <c r="F9" s="102"/>
      <c r="G9" s="102"/>
      <c r="H9" s="102"/>
      <c r="I9" s="102">
        <f t="shared" si="0"/>
        <v>0</v>
      </c>
      <c r="J9" s="102">
        <f t="shared" si="1"/>
        <v>0</v>
      </c>
      <c r="K9" s="96"/>
      <c r="L9" s="96"/>
    </row>
    <row r="10" spans="1:13" x14ac:dyDescent="0.2">
      <c r="A10" s="100"/>
      <c r="B10" s="121"/>
      <c r="C10" s="121"/>
      <c r="D10" s="102"/>
      <c r="E10" s="102"/>
      <c r="F10" s="102"/>
      <c r="G10" s="102"/>
      <c r="H10" s="102"/>
      <c r="I10" s="102">
        <f t="shared" si="0"/>
        <v>0</v>
      </c>
      <c r="J10" s="102">
        <f t="shared" si="1"/>
        <v>0</v>
      </c>
      <c r="K10" s="96"/>
      <c r="L10" s="96"/>
    </row>
    <row r="11" spans="1:13" x14ac:dyDescent="0.2">
      <c r="A11" s="100"/>
      <c r="B11" s="101"/>
      <c r="C11" s="121"/>
      <c r="D11" s="102"/>
      <c r="E11" s="102"/>
      <c r="F11" s="102"/>
      <c r="G11" s="102"/>
      <c r="H11" s="102"/>
      <c r="I11" s="102">
        <f t="shared" si="0"/>
        <v>0</v>
      </c>
      <c r="J11" s="102">
        <f t="shared" si="1"/>
        <v>0</v>
      </c>
      <c r="K11" s="96"/>
      <c r="L11" s="96"/>
    </row>
    <row r="12" spans="1:13" x14ac:dyDescent="0.2">
      <c r="A12" s="100"/>
      <c r="B12" s="101"/>
      <c r="C12" s="101"/>
      <c r="D12" s="102"/>
      <c r="E12" s="102"/>
      <c r="F12" s="102"/>
      <c r="G12" s="102"/>
      <c r="H12" s="102"/>
      <c r="I12" s="102">
        <f t="shared" si="0"/>
        <v>0</v>
      </c>
      <c r="J12" s="102">
        <f t="shared" si="1"/>
        <v>0</v>
      </c>
      <c r="K12" s="96"/>
      <c r="L12" s="96"/>
    </row>
    <row r="13" spans="1:13" x14ac:dyDescent="0.2">
      <c r="A13" s="100"/>
      <c r="B13" s="101"/>
      <c r="C13" s="101"/>
      <c r="D13" s="102"/>
      <c r="E13" s="102"/>
      <c r="F13" s="102"/>
      <c r="G13" s="102"/>
      <c r="H13" s="102"/>
      <c r="I13" s="102">
        <f t="shared" si="0"/>
        <v>0</v>
      </c>
      <c r="J13" s="102">
        <f t="shared" si="1"/>
        <v>0</v>
      </c>
      <c r="K13" s="96"/>
      <c r="L13" s="96"/>
    </row>
    <row r="14" spans="1:13" x14ac:dyDescent="0.2">
      <c r="A14" s="100"/>
      <c r="B14" s="101"/>
      <c r="C14" s="101"/>
      <c r="D14" s="102"/>
      <c r="E14" s="102"/>
      <c r="F14" s="102"/>
      <c r="G14" s="102"/>
      <c r="H14" s="102"/>
      <c r="I14" s="102">
        <f t="shared" si="0"/>
        <v>0</v>
      </c>
      <c r="J14" s="102">
        <f t="shared" si="1"/>
        <v>0</v>
      </c>
      <c r="K14" s="96"/>
      <c r="L14" s="96"/>
    </row>
    <row r="15" spans="1:13" x14ac:dyDescent="0.2">
      <c r="A15" s="100"/>
      <c r="B15" s="101"/>
      <c r="C15" s="101"/>
      <c r="D15" s="102"/>
      <c r="E15" s="102"/>
      <c r="F15" s="102"/>
      <c r="G15" s="102"/>
      <c r="H15" s="102"/>
      <c r="I15" s="102">
        <f t="shared" si="0"/>
        <v>0</v>
      </c>
      <c r="J15" s="102">
        <f t="shared" si="1"/>
        <v>0</v>
      </c>
      <c r="K15" s="96"/>
      <c r="L15" s="96"/>
    </row>
    <row r="16" spans="1:13" x14ac:dyDescent="0.2">
      <c r="A16" s="100"/>
      <c r="B16" s="101"/>
      <c r="C16" s="101"/>
      <c r="D16" s="102"/>
      <c r="E16" s="102"/>
      <c r="F16" s="102"/>
      <c r="G16" s="102"/>
      <c r="H16" s="102"/>
      <c r="I16" s="102">
        <f t="shared" si="0"/>
        <v>0</v>
      </c>
      <c r="J16" s="102">
        <f t="shared" si="1"/>
        <v>0</v>
      </c>
      <c r="K16" s="96"/>
      <c r="L16" s="96"/>
    </row>
    <row r="17" spans="1:13" x14ac:dyDescent="0.2">
      <c r="A17" s="100"/>
      <c r="B17" s="100"/>
      <c r="C17" s="101"/>
      <c r="D17" s="102"/>
      <c r="E17" s="102"/>
      <c r="F17" s="102"/>
      <c r="G17" s="102"/>
      <c r="H17" s="102"/>
      <c r="I17" s="102">
        <f t="shared" si="0"/>
        <v>0</v>
      </c>
      <c r="J17" s="102">
        <f t="shared" si="1"/>
        <v>0</v>
      </c>
      <c r="K17" s="96"/>
      <c r="L17" s="96"/>
    </row>
    <row r="18" spans="1:13" s="107" customFormat="1" x14ac:dyDescent="0.2">
      <c r="A18" s="103"/>
      <c r="B18" s="104"/>
      <c r="C18" s="104"/>
      <c r="D18" s="105">
        <f t="shared" ref="D18:J18" si="2">SUM(D7:D17)</f>
        <v>0</v>
      </c>
      <c r="E18" s="105">
        <f t="shared" si="2"/>
        <v>0</v>
      </c>
      <c r="F18" s="105">
        <f t="shared" si="2"/>
        <v>0</v>
      </c>
      <c r="G18" s="105">
        <f t="shared" si="2"/>
        <v>0</v>
      </c>
      <c r="H18" s="105">
        <f t="shared" si="2"/>
        <v>0</v>
      </c>
      <c r="I18" s="105">
        <f t="shared" si="2"/>
        <v>0</v>
      </c>
      <c r="J18" s="105">
        <f t="shared" si="2"/>
        <v>0</v>
      </c>
      <c r="K18" s="106"/>
      <c r="L18" s="106"/>
    </row>
    <row r="19" spans="1:13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6"/>
      <c r="K19" s="96"/>
      <c r="L19" s="96"/>
    </row>
    <row r="20" spans="1:13" x14ac:dyDescent="0.2">
      <c r="A20" s="95"/>
      <c r="B20" s="59" t="s">
        <v>5</v>
      </c>
      <c r="C20" s="119"/>
      <c r="D20" s="95"/>
      <c r="E20" s="95"/>
      <c r="F20" s="95"/>
      <c r="G20" s="95"/>
      <c r="H20" s="95"/>
      <c r="I20" s="95"/>
      <c r="J20" s="96"/>
      <c r="K20" s="96"/>
      <c r="L20" s="96"/>
    </row>
    <row r="21" spans="1:13" x14ac:dyDescent="0.2">
      <c r="A21" s="95"/>
      <c r="B21" s="16"/>
      <c r="C21" s="95"/>
      <c r="D21" s="95"/>
      <c r="E21" s="95"/>
      <c r="F21" s="95"/>
      <c r="G21" s="95"/>
      <c r="H21" s="95"/>
      <c r="I21" s="95"/>
      <c r="J21" s="96"/>
      <c r="K21" s="96"/>
      <c r="L21" s="96"/>
    </row>
    <row r="22" spans="1:13" x14ac:dyDescent="0.2">
      <c r="A22" s="95"/>
      <c r="B22" s="16"/>
      <c r="C22" s="95"/>
      <c r="D22" s="95"/>
      <c r="E22" s="95"/>
      <c r="F22" s="95"/>
      <c r="G22" s="95"/>
      <c r="H22" s="95"/>
      <c r="I22" s="95"/>
      <c r="J22" s="96"/>
      <c r="K22" s="96"/>
      <c r="L22" s="96"/>
      <c r="M22" s="96"/>
    </row>
    <row r="23" spans="1:13" x14ac:dyDescent="0.2">
      <c r="A23" s="95"/>
      <c r="B23" s="59" t="s">
        <v>6</v>
      </c>
      <c r="C23" s="119"/>
      <c r="D23" s="95"/>
      <c r="E23" s="95"/>
      <c r="F23" s="95"/>
      <c r="G23" s="95"/>
      <c r="H23" s="95"/>
      <c r="I23" s="95"/>
      <c r="J23" s="96"/>
      <c r="K23" s="96"/>
      <c r="L23" s="96"/>
      <c r="M23" s="96"/>
    </row>
    <row r="24" spans="1:13" x14ac:dyDescent="0.2">
      <c r="A24" s="95"/>
      <c r="B24" s="43" t="s">
        <v>106</v>
      </c>
      <c r="C24" s="95"/>
      <c r="D24" s="95"/>
      <c r="E24" s="95"/>
      <c r="F24" s="95"/>
      <c r="G24" s="95"/>
      <c r="H24" s="95"/>
      <c r="I24" s="95"/>
      <c r="J24" s="96"/>
      <c r="K24" s="96"/>
      <c r="L24" s="96"/>
      <c r="M24" s="96"/>
    </row>
    <row r="25" spans="1:13" ht="12" customHeight="1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 x14ac:dyDescent="0.2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3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x14ac:dyDescent="0.2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x14ac:dyDescent="0.2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x14ac:dyDescent="0.2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3" x14ac:dyDescent="0.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3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x14ac:dyDescent="0.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1:13" x14ac:dyDescent="0.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x14ac:dyDescent="0.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x14ac:dyDescent="0.2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3" x14ac:dyDescent="0.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3" x14ac:dyDescent="0.2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x14ac:dyDescent="0.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3" x14ac:dyDescent="0.2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x14ac:dyDescent="0.2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x14ac:dyDescent="0.2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x14ac:dyDescent="0.2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1:13" x14ac:dyDescent="0.2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x14ac:dyDescent="0.2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x14ac:dyDescent="0.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 x14ac:dyDescent="0.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13" x14ac:dyDescent="0.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x14ac:dyDescent="0.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1:13" x14ac:dyDescent="0.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1:13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x14ac:dyDescent="0.2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1:13" x14ac:dyDescent="0.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1:13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3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1:13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1:13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1:13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1:13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1:13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1:13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3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1:13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x14ac:dyDescent="0.2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x14ac:dyDescent="0.2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x14ac:dyDescent="0.2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x14ac:dyDescent="0.2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x14ac:dyDescent="0.2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x14ac:dyDescent="0.2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x14ac:dyDescent="0.2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x14ac:dyDescent="0.2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x14ac:dyDescent="0.2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x14ac:dyDescent="0.2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x14ac:dyDescent="0.2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x14ac:dyDescent="0.2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x14ac:dyDescent="0.2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x14ac:dyDescent="0.2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x14ac:dyDescent="0.2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x14ac:dyDescent="0.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x14ac:dyDescent="0.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x14ac:dyDescent="0.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1:13" x14ac:dyDescent="0.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1:13" x14ac:dyDescent="0.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1:13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x14ac:dyDescent="0.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1:13" x14ac:dyDescent="0.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x14ac:dyDescent="0.2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x14ac:dyDescent="0.2">
      <c r="A116" s="108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1:13" x14ac:dyDescent="0.2">
      <c r="A117" s="109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1:13" x14ac:dyDescent="0.2">
      <c r="A118" s="109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1:13" x14ac:dyDescent="0.2">
      <c r="A119" s="109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3" x14ac:dyDescent="0.2">
      <c r="A120" s="109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1:13" x14ac:dyDescent="0.2">
      <c r="A121" s="109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1:13" x14ac:dyDescent="0.2">
      <c r="A122" s="109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1:13" x14ac:dyDescent="0.2">
      <c r="A123" s="109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1:13" x14ac:dyDescent="0.2">
      <c r="A124" s="109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1:13" x14ac:dyDescent="0.2">
      <c r="A125" s="109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1:13" x14ac:dyDescent="0.2">
      <c r="A126" s="109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x14ac:dyDescent="0.2">
      <c r="A127" s="109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x14ac:dyDescent="0.2">
      <c r="A128" s="109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1:13" x14ac:dyDescent="0.2">
      <c r="A129" s="109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3" x14ac:dyDescent="0.2">
      <c r="A130" s="109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1:13" x14ac:dyDescent="0.2">
      <c r="A131" s="109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1:13" x14ac:dyDescent="0.2">
      <c r="A132" s="109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1:13" x14ac:dyDescent="0.2">
      <c r="A133" s="109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1:13" x14ac:dyDescent="0.2">
      <c r="A134" s="109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1:13" x14ac:dyDescent="0.2">
      <c r="A135" s="109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1:13" x14ac:dyDescent="0.2">
      <c r="A136" s="109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1:13" x14ac:dyDescent="0.2">
      <c r="A137" s="109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1:13" x14ac:dyDescent="0.2">
      <c r="A138" s="109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1:13" x14ac:dyDescent="0.2">
      <c r="A139" s="109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1:13" x14ac:dyDescent="0.2">
      <c r="A140" s="109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3" x14ac:dyDescent="0.2">
      <c r="A141" s="109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1:13" x14ac:dyDescent="0.2">
      <c r="A142" s="109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1:13" x14ac:dyDescent="0.2">
      <c r="A143" s="109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1:13" x14ac:dyDescent="0.2">
      <c r="A144" s="109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1:12" x14ac:dyDescent="0.2">
      <c r="A145" s="109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1:12" x14ac:dyDescent="0.2">
      <c r="A146" s="109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1:12" x14ac:dyDescent="0.2">
      <c r="A147" s="109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1:12" x14ac:dyDescent="0.2">
      <c r="A148" s="109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x14ac:dyDescent="0.2">
      <c r="A149" s="109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x14ac:dyDescent="0.2">
      <c r="A150" s="109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x14ac:dyDescent="0.2">
      <c r="A151" s="109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x14ac:dyDescent="0.2">
      <c r="A152" s="109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x14ac:dyDescent="0.2">
      <c r="A153" s="109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1:12" x14ac:dyDescent="0.2">
      <c r="A154" s="109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1:12" x14ac:dyDescent="0.2">
      <c r="A155" s="109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1:12" x14ac:dyDescent="0.2">
      <c r="A156" s="109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1:12" x14ac:dyDescent="0.2">
      <c r="A157" s="109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1:12" x14ac:dyDescent="0.2">
      <c r="A158" s="109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1:12" x14ac:dyDescent="0.2">
      <c r="A159" s="109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1:12" x14ac:dyDescent="0.2">
      <c r="A160" s="109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1:12" x14ac:dyDescent="0.2">
      <c r="A161" s="109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1:12" x14ac:dyDescent="0.2">
      <c r="A162" s="109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1:12" x14ac:dyDescent="0.2">
      <c r="A163" s="109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1:12" x14ac:dyDescent="0.2">
      <c r="A164" s="109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1:12" x14ac:dyDescent="0.2">
      <c r="A165" s="109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1:12" x14ac:dyDescent="0.2">
      <c r="A166" s="109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1:12" x14ac:dyDescent="0.2">
      <c r="A167" s="109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1:12" x14ac:dyDescent="0.2">
      <c r="A168" s="109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1:12" x14ac:dyDescent="0.2">
      <c r="A169" s="109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1:12" x14ac:dyDescent="0.2">
      <c r="A170" s="109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1:12" x14ac:dyDescent="0.2">
      <c r="A171" s="109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1:12" x14ac:dyDescent="0.2">
      <c r="A172" s="109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1:12" x14ac:dyDescent="0.2">
      <c r="A173" s="109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1:12" x14ac:dyDescent="0.2">
      <c r="A174" s="109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1:12" x14ac:dyDescent="0.2">
      <c r="A175" s="109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1:12" x14ac:dyDescent="0.2">
      <c r="A176" s="109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1:12" x14ac:dyDescent="0.2">
      <c r="A177" s="109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1:12" x14ac:dyDescent="0.2">
      <c r="A178" s="109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1:12" x14ac:dyDescent="0.2">
      <c r="A179" s="109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1:12" x14ac:dyDescent="0.2">
      <c r="A180" s="109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1:12" x14ac:dyDescent="0.2">
      <c r="A181" s="109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1:12" x14ac:dyDescent="0.2">
      <c r="A182" s="109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1:12" x14ac:dyDescent="0.2">
      <c r="A183" s="109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1:12" x14ac:dyDescent="0.2">
      <c r="A184" s="109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1:12" x14ac:dyDescent="0.2">
      <c r="A185" s="109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1:12" x14ac:dyDescent="0.2">
      <c r="A186" s="109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1:12" x14ac:dyDescent="0.2">
      <c r="A187" s="109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1:12" x14ac:dyDescent="0.2">
      <c r="A188" s="109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1:12" x14ac:dyDescent="0.2">
      <c r="A189" s="109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1:12" x14ac:dyDescent="0.2">
      <c r="A190" s="109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1:12" x14ac:dyDescent="0.2">
      <c r="A191" s="109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1:12" x14ac:dyDescent="0.2">
      <c r="A192" s="109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1:12" x14ac:dyDescent="0.2">
      <c r="A193" s="109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1:12" x14ac:dyDescent="0.2">
      <c r="A194" s="109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1:12" x14ac:dyDescent="0.2">
      <c r="A195" s="109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1:12" x14ac:dyDescent="0.2">
      <c r="A196" s="109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1:12" x14ac:dyDescent="0.2">
      <c r="A197" s="109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1:12" x14ac:dyDescent="0.2">
      <c r="A198" s="109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1:12" x14ac:dyDescent="0.2">
      <c r="A199" s="109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1:12" x14ac:dyDescent="0.2">
      <c r="A200" s="109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1:12" x14ac:dyDescent="0.2">
      <c r="A201" s="109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1:12" x14ac:dyDescent="0.2">
      <c r="A202" s="109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1:12" x14ac:dyDescent="0.2">
      <c r="A203" s="109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1:12" x14ac:dyDescent="0.2">
      <c r="A204" s="109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1:12" x14ac:dyDescent="0.2">
      <c r="A205" s="109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1:12" x14ac:dyDescent="0.2">
      <c r="A206" s="109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1:12" x14ac:dyDescent="0.2">
      <c r="A207" s="109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1:12" x14ac:dyDescent="0.2">
      <c r="A208" s="109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1:12" x14ac:dyDescent="0.2">
      <c r="A209" s="109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1:12" x14ac:dyDescent="0.2">
      <c r="A210" s="109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1:12" x14ac:dyDescent="0.2">
      <c r="A211" s="109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1:12" x14ac:dyDescent="0.2">
      <c r="A212" s="109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1:12" x14ac:dyDescent="0.2">
      <c r="A213" s="109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1:12" x14ac:dyDescent="0.2">
      <c r="A214" s="109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1:12" x14ac:dyDescent="0.2">
      <c r="A215" s="109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1:12" x14ac:dyDescent="0.2">
      <c r="A216" s="110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1:12" x14ac:dyDescent="0.2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1:12" x14ac:dyDescent="0.2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1:12" x14ac:dyDescent="0.2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1:12" x14ac:dyDescent="0.2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1:12" x14ac:dyDescent="0.2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1:12" x14ac:dyDescent="0.2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1:12" x14ac:dyDescent="0.2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1:12" x14ac:dyDescent="0.2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1:12" x14ac:dyDescent="0.2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1:12" x14ac:dyDescent="0.2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1:12" x14ac:dyDescent="0.2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1:12" x14ac:dyDescent="0.2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1:12" x14ac:dyDescent="0.2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1:12" x14ac:dyDescent="0.2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1:12" x14ac:dyDescent="0.2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1:12" x14ac:dyDescent="0.2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1:12" x14ac:dyDescent="0.2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1:12" x14ac:dyDescent="0.2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1:12" x14ac:dyDescent="0.2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1:12" x14ac:dyDescent="0.2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1:12" x14ac:dyDescent="0.2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1:12" x14ac:dyDescent="0.2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1:12" x14ac:dyDescent="0.2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1:12" x14ac:dyDescent="0.2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1:12" x14ac:dyDescent="0.2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1:12" x14ac:dyDescent="0.2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1:12" x14ac:dyDescent="0.2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1:12" x14ac:dyDescent="0.2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1:12" x14ac:dyDescent="0.2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1:12" x14ac:dyDescent="0.2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1:12" x14ac:dyDescent="0.2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1:12" x14ac:dyDescent="0.2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1:12" x14ac:dyDescent="0.2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1:12" x14ac:dyDescent="0.2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1:12" x14ac:dyDescent="0.2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1:12" x14ac:dyDescent="0.2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1:12" x14ac:dyDescent="0.2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1:12" x14ac:dyDescent="0.2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1:12" x14ac:dyDescent="0.2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1:12" x14ac:dyDescent="0.2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1:12" x14ac:dyDescent="0.2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1:12" x14ac:dyDescent="0.2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1:12" x14ac:dyDescent="0.2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1:12" x14ac:dyDescent="0.2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1:12" x14ac:dyDescent="0.2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1:12" x14ac:dyDescent="0.2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1:12" x14ac:dyDescent="0.2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1:12" x14ac:dyDescent="0.2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1:12" x14ac:dyDescent="0.2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1:12" x14ac:dyDescent="0.2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1:12" x14ac:dyDescent="0.2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1:12" x14ac:dyDescent="0.2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1:12" x14ac:dyDescent="0.2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1:12" x14ac:dyDescent="0.2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1:12" x14ac:dyDescent="0.2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1:12" x14ac:dyDescent="0.2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1:12" x14ac:dyDescent="0.2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1:12" x14ac:dyDescent="0.2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1:12" x14ac:dyDescent="0.2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1:12" x14ac:dyDescent="0.2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1:12" x14ac:dyDescent="0.2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1:12" x14ac:dyDescent="0.2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1:12" x14ac:dyDescent="0.2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1:12" x14ac:dyDescent="0.2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1:12" x14ac:dyDescent="0.2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1:12" x14ac:dyDescent="0.2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1:12" x14ac:dyDescent="0.2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1:12" x14ac:dyDescent="0.2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1:12" x14ac:dyDescent="0.2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1:12" x14ac:dyDescent="0.2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1:12" x14ac:dyDescent="0.2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1:12" x14ac:dyDescent="0.2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1:12" x14ac:dyDescent="0.2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1:12" x14ac:dyDescent="0.2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1:12" x14ac:dyDescent="0.2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1:12" x14ac:dyDescent="0.2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1:12" x14ac:dyDescent="0.2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1:12" x14ac:dyDescent="0.2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1:12" x14ac:dyDescent="0.2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1:12" x14ac:dyDescent="0.2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1:12" x14ac:dyDescent="0.2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1:12" x14ac:dyDescent="0.2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1:12" x14ac:dyDescent="0.2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1:12" x14ac:dyDescent="0.2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1:12" x14ac:dyDescent="0.2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1:12" x14ac:dyDescent="0.2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1:12" x14ac:dyDescent="0.2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1:12" x14ac:dyDescent="0.2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1:12" x14ac:dyDescent="0.2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1:12" x14ac:dyDescent="0.2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1:12" x14ac:dyDescent="0.2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1:12" x14ac:dyDescent="0.2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1:12" x14ac:dyDescent="0.2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1:12" x14ac:dyDescent="0.2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1:12" x14ac:dyDescent="0.2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1:12" x14ac:dyDescent="0.2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1:12" x14ac:dyDescent="0.2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1:12" x14ac:dyDescent="0.2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1:12" x14ac:dyDescent="0.2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1:12" x14ac:dyDescent="0.2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1:12" x14ac:dyDescent="0.2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1:12" x14ac:dyDescent="0.2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1:12" x14ac:dyDescent="0.2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1:12" x14ac:dyDescent="0.2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1:12" x14ac:dyDescent="0.2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1:12" x14ac:dyDescent="0.2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</sheetData>
  <autoFilter ref="A4:J18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/>
  <headerFooter alignWithMargins="0">
    <oddHeader>&amp;CКонтрагенти</oddHead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8" tint="0.59999389629810485"/>
  </sheetPr>
  <dimension ref="A1:M322"/>
  <sheetViews>
    <sheetView zoomScaleSheetLayoutView="100" workbookViewId="0">
      <selection activeCell="E10" sqref="E10"/>
    </sheetView>
  </sheetViews>
  <sheetFormatPr defaultColWidth="9.140625" defaultRowHeight="12.75" x14ac:dyDescent="0.2"/>
  <cols>
    <col min="1" max="1" width="5" style="94" customWidth="1"/>
    <col min="2" max="2" width="24.42578125" style="94" customWidth="1"/>
    <col min="3" max="3" width="25.42578125" style="94" customWidth="1"/>
    <col min="4" max="4" width="15.140625" style="94" customWidth="1"/>
    <col min="5" max="5" width="18.28515625" style="94" customWidth="1"/>
    <col min="6" max="6" width="17.140625" style="94" customWidth="1"/>
    <col min="7" max="7" width="20" style="94" customWidth="1"/>
    <col min="8" max="8" width="24.7109375" style="94" customWidth="1"/>
    <col min="9" max="9" width="12.7109375" style="94" customWidth="1"/>
    <col min="10" max="10" width="10.42578125" style="94" customWidth="1"/>
    <col min="11" max="16384" width="9.140625" style="94"/>
  </cols>
  <sheetData>
    <row r="1" spans="1:13" ht="24" customHeight="1" thickBot="1" x14ac:dyDescent="0.25">
      <c r="A1" s="334" t="s">
        <v>36</v>
      </c>
      <c r="B1" s="335"/>
      <c r="C1" s="335"/>
      <c r="D1" s="335"/>
      <c r="E1" s="335"/>
      <c r="F1" s="335"/>
      <c r="G1" s="335"/>
      <c r="H1" s="335"/>
      <c r="I1" s="335"/>
      <c r="J1" s="336"/>
    </row>
    <row r="2" spans="1:13" x14ac:dyDescent="0.2">
      <c r="A2" s="95"/>
      <c r="B2" s="16"/>
      <c r="C2" s="95"/>
      <c r="D2" s="95"/>
      <c r="E2" s="95"/>
      <c r="F2" s="95"/>
      <c r="G2" s="95"/>
      <c r="H2" s="95"/>
      <c r="I2" s="95"/>
      <c r="J2" s="96"/>
      <c r="K2" s="96"/>
      <c r="L2" s="96"/>
      <c r="M2" s="96"/>
    </row>
    <row r="3" spans="1:13" x14ac:dyDescent="0.2">
      <c r="A3" s="95"/>
      <c r="B3" s="16"/>
      <c r="C3" s="95"/>
      <c r="D3" s="95"/>
      <c r="E3" s="95"/>
      <c r="F3" s="95"/>
      <c r="G3" s="95"/>
      <c r="H3" s="95"/>
      <c r="I3" s="95"/>
      <c r="J3" s="96"/>
      <c r="K3" s="96"/>
      <c r="L3" s="96"/>
      <c r="M3" s="96"/>
    </row>
    <row r="4" spans="1:13" ht="39.75" customHeight="1" x14ac:dyDescent="0.2">
      <c r="A4" s="337" t="s">
        <v>37</v>
      </c>
      <c r="B4" s="339" t="s">
        <v>38</v>
      </c>
      <c r="C4" s="337" t="s">
        <v>39</v>
      </c>
      <c r="D4" s="341" t="s">
        <v>40</v>
      </c>
      <c r="E4" s="342"/>
      <c r="F4" s="337" t="s">
        <v>41</v>
      </c>
      <c r="G4" s="337" t="s">
        <v>42</v>
      </c>
      <c r="H4" s="337" t="s">
        <v>43</v>
      </c>
      <c r="I4" s="343" t="s">
        <v>44</v>
      </c>
      <c r="J4" s="343"/>
      <c r="K4" s="96"/>
      <c r="L4" s="96"/>
    </row>
    <row r="5" spans="1:13" ht="24" customHeight="1" x14ac:dyDescent="0.2">
      <c r="A5" s="338"/>
      <c r="B5" s="340"/>
      <c r="C5" s="338"/>
      <c r="D5" s="97" t="s">
        <v>45</v>
      </c>
      <c r="E5" s="97" t="s">
        <v>46</v>
      </c>
      <c r="F5" s="338"/>
      <c r="G5" s="338"/>
      <c r="H5" s="338"/>
      <c r="I5" s="97" t="s">
        <v>45</v>
      </c>
      <c r="J5" s="97" t="s">
        <v>46</v>
      </c>
      <c r="K5" s="96"/>
      <c r="L5" s="96"/>
    </row>
    <row r="6" spans="1:13" s="113" customFormat="1" ht="11.25" customHeight="1" x14ac:dyDescent="0.2">
      <c r="A6" s="98">
        <v>1</v>
      </c>
      <c r="B6" s="98">
        <v>2</v>
      </c>
      <c r="C6" s="99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 t="s">
        <v>47</v>
      </c>
      <c r="J6" s="98" t="s">
        <v>74</v>
      </c>
      <c r="K6" s="112"/>
      <c r="L6" s="112"/>
    </row>
    <row r="7" spans="1:13" x14ac:dyDescent="0.2">
      <c r="A7" s="100"/>
      <c r="B7" s="101"/>
      <c r="C7" s="101"/>
      <c r="D7" s="102"/>
      <c r="E7" s="102"/>
      <c r="F7" s="102"/>
      <c r="G7" s="102"/>
      <c r="H7" s="102"/>
      <c r="I7" s="102">
        <f t="shared" ref="I7:I17" si="0">D7+G7-H7</f>
        <v>0</v>
      </c>
      <c r="J7" s="102">
        <f t="shared" ref="J7:J17" si="1">E7+F7-G7</f>
        <v>0</v>
      </c>
      <c r="K7" s="96"/>
      <c r="L7" s="96"/>
    </row>
    <row r="8" spans="1:13" x14ac:dyDescent="0.2">
      <c r="A8" s="100"/>
      <c r="B8" s="121"/>
      <c r="C8" s="121"/>
      <c r="D8" s="102"/>
      <c r="E8" s="102"/>
      <c r="F8" s="102"/>
      <c r="G8" s="102"/>
      <c r="H8" s="102"/>
      <c r="I8" s="102">
        <f t="shared" si="0"/>
        <v>0</v>
      </c>
      <c r="J8" s="102">
        <f t="shared" si="1"/>
        <v>0</v>
      </c>
      <c r="K8" s="96"/>
      <c r="L8" s="96"/>
    </row>
    <row r="9" spans="1:13" x14ac:dyDescent="0.2">
      <c r="A9" s="100"/>
      <c r="B9" s="121"/>
      <c r="C9" s="121"/>
      <c r="D9" s="102"/>
      <c r="E9" s="102"/>
      <c r="F9" s="102"/>
      <c r="G9" s="102"/>
      <c r="H9" s="102"/>
      <c r="I9" s="102">
        <f t="shared" si="0"/>
        <v>0</v>
      </c>
      <c r="J9" s="102">
        <f t="shared" si="1"/>
        <v>0</v>
      </c>
      <c r="K9" s="96"/>
      <c r="L9" s="96"/>
    </row>
    <row r="10" spans="1:13" x14ac:dyDescent="0.2">
      <c r="A10" s="100"/>
      <c r="B10" s="121"/>
      <c r="C10" s="121"/>
      <c r="D10" s="102"/>
      <c r="E10" s="102"/>
      <c r="F10" s="102"/>
      <c r="G10" s="102"/>
      <c r="H10" s="102"/>
      <c r="I10" s="102">
        <f t="shared" si="0"/>
        <v>0</v>
      </c>
      <c r="J10" s="102">
        <f t="shared" si="1"/>
        <v>0</v>
      </c>
      <c r="K10" s="96"/>
      <c r="L10" s="96"/>
    </row>
    <row r="11" spans="1:13" x14ac:dyDescent="0.2">
      <c r="A11" s="100"/>
      <c r="B11" s="101"/>
      <c r="C11" s="121"/>
      <c r="D11" s="102"/>
      <c r="E11" s="102"/>
      <c r="F11" s="102"/>
      <c r="G11" s="102"/>
      <c r="H11" s="102"/>
      <c r="I11" s="102">
        <f t="shared" si="0"/>
        <v>0</v>
      </c>
      <c r="J11" s="102">
        <f t="shared" si="1"/>
        <v>0</v>
      </c>
      <c r="K11" s="96"/>
      <c r="L11" s="96"/>
    </row>
    <row r="12" spans="1:13" x14ac:dyDescent="0.2">
      <c r="A12" s="100"/>
      <c r="B12" s="101"/>
      <c r="C12" s="101"/>
      <c r="D12" s="102"/>
      <c r="E12" s="102"/>
      <c r="F12" s="102"/>
      <c r="G12" s="102"/>
      <c r="H12" s="102"/>
      <c r="I12" s="102">
        <f t="shared" si="0"/>
        <v>0</v>
      </c>
      <c r="J12" s="102">
        <f t="shared" si="1"/>
        <v>0</v>
      </c>
      <c r="K12" s="96"/>
      <c r="L12" s="96"/>
    </row>
    <row r="13" spans="1:13" x14ac:dyDescent="0.2">
      <c r="A13" s="100"/>
      <c r="B13" s="101"/>
      <c r="C13" s="101"/>
      <c r="D13" s="102"/>
      <c r="E13" s="102"/>
      <c r="F13" s="102"/>
      <c r="G13" s="102"/>
      <c r="H13" s="102"/>
      <c r="I13" s="102">
        <f t="shared" si="0"/>
        <v>0</v>
      </c>
      <c r="J13" s="102">
        <f t="shared" si="1"/>
        <v>0</v>
      </c>
      <c r="K13" s="96"/>
      <c r="L13" s="96"/>
    </row>
    <row r="14" spans="1:13" x14ac:dyDescent="0.2">
      <c r="A14" s="100"/>
      <c r="B14" s="101"/>
      <c r="C14" s="101"/>
      <c r="D14" s="102"/>
      <c r="E14" s="102"/>
      <c r="F14" s="102"/>
      <c r="G14" s="102"/>
      <c r="H14" s="102"/>
      <c r="I14" s="102">
        <f t="shared" si="0"/>
        <v>0</v>
      </c>
      <c r="J14" s="102">
        <f t="shared" si="1"/>
        <v>0</v>
      </c>
      <c r="K14" s="96"/>
      <c r="L14" s="96"/>
    </row>
    <row r="15" spans="1:13" x14ac:dyDescent="0.2">
      <c r="A15" s="100"/>
      <c r="B15" s="101"/>
      <c r="C15" s="101"/>
      <c r="D15" s="102"/>
      <c r="E15" s="102"/>
      <c r="F15" s="102"/>
      <c r="G15" s="102"/>
      <c r="H15" s="102"/>
      <c r="I15" s="102">
        <f t="shared" si="0"/>
        <v>0</v>
      </c>
      <c r="J15" s="102">
        <f t="shared" si="1"/>
        <v>0</v>
      </c>
      <c r="K15" s="96"/>
      <c r="L15" s="96"/>
    </row>
    <row r="16" spans="1:13" x14ac:dyDescent="0.2">
      <c r="A16" s="100"/>
      <c r="B16" s="101"/>
      <c r="C16" s="101"/>
      <c r="D16" s="102"/>
      <c r="E16" s="102"/>
      <c r="F16" s="102"/>
      <c r="G16" s="102"/>
      <c r="H16" s="102"/>
      <c r="I16" s="102">
        <f t="shared" si="0"/>
        <v>0</v>
      </c>
      <c r="J16" s="102">
        <f t="shared" si="1"/>
        <v>0</v>
      </c>
      <c r="K16" s="96"/>
      <c r="L16" s="96"/>
    </row>
    <row r="17" spans="1:13" x14ac:dyDescent="0.2">
      <c r="A17" s="100"/>
      <c r="B17" s="100"/>
      <c r="C17" s="101"/>
      <c r="D17" s="102"/>
      <c r="E17" s="102"/>
      <c r="F17" s="102"/>
      <c r="G17" s="102"/>
      <c r="H17" s="102"/>
      <c r="I17" s="102">
        <f t="shared" si="0"/>
        <v>0</v>
      </c>
      <c r="J17" s="102">
        <f t="shared" si="1"/>
        <v>0</v>
      </c>
      <c r="K17" s="96"/>
      <c r="L17" s="96"/>
    </row>
    <row r="18" spans="1:13" s="107" customFormat="1" x14ac:dyDescent="0.2">
      <c r="A18" s="103"/>
      <c r="B18" s="104"/>
      <c r="C18" s="104"/>
      <c r="D18" s="105">
        <f t="shared" ref="D18:J18" si="2">SUM(D7:D17)</f>
        <v>0</v>
      </c>
      <c r="E18" s="105">
        <f t="shared" si="2"/>
        <v>0</v>
      </c>
      <c r="F18" s="105">
        <f t="shared" si="2"/>
        <v>0</v>
      </c>
      <c r="G18" s="105">
        <f t="shared" si="2"/>
        <v>0</v>
      </c>
      <c r="H18" s="105">
        <f t="shared" si="2"/>
        <v>0</v>
      </c>
      <c r="I18" s="105">
        <f t="shared" si="2"/>
        <v>0</v>
      </c>
      <c r="J18" s="105">
        <f t="shared" si="2"/>
        <v>0</v>
      </c>
      <c r="K18" s="106"/>
      <c r="L18" s="106"/>
    </row>
    <row r="19" spans="1:13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6"/>
      <c r="K19" s="96"/>
      <c r="L19" s="96"/>
    </row>
    <row r="20" spans="1:13" x14ac:dyDescent="0.2">
      <c r="A20" s="95"/>
      <c r="B20" s="59" t="s">
        <v>5</v>
      </c>
      <c r="C20" s="119"/>
      <c r="D20" s="95"/>
      <c r="E20" s="95"/>
      <c r="F20" s="95"/>
      <c r="G20" s="95"/>
      <c r="H20" s="95"/>
      <c r="I20" s="95"/>
      <c r="J20" s="96"/>
      <c r="K20" s="96"/>
      <c r="L20" s="96"/>
    </row>
    <row r="21" spans="1:13" x14ac:dyDescent="0.2">
      <c r="A21" s="95"/>
      <c r="B21" s="16"/>
      <c r="C21" s="95"/>
      <c r="D21" s="95"/>
      <c r="E21" s="95"/>
      <c r="F21" s="95"/>
      <c r="G21" s="95"/>
      <c r="H21" s="95"/>
      <c r="I21" s="95"/>
      <c r="J21" s="96"/>
      <c r="K21" s="96"/>
      <c r="L21" s="96"/>
    </row>
    <row r="22" spans="1:13" x14ac:dyDescent="0.2">
      <c r="A22" s="95"/>
      <c r="B22" s="16"/>
      <c r="C22" s="95"/>
      <c r="D22" s="95"/>
      <c r="E22" s="95"/>
      <c r="F22" s="95"/>
      <c r="G22" s="95"/>
      <c r="H22" s="95"/>
      <c r="I22" s="95"/>
      <c r="J22" s="96"/>
      <c r="K22" s="96"/>
      <c r="L22" s="96"/>
      <c r="M22" s="96"/>
    </row>
    <row r="23" spans="1:13" x14ac:dyDescent="0.2">
      <c r="A23" s="95"/>
      <c r="B23" s="59" t="s">
        <v>6</v>
      </c>
      <c r="C23" s="119"/>
      <c r="D23" s="95"/>
      <c r="E23" s="95"/>
      <c r="F23" s="95"/>
      <c r="G23" s="95"/>
      <c r="H23" s="95"/>
      <c r="I23" s="95"/>
      <c r="J23" s="96"/>
      <c r="K23" s="96"/>
      <c r="L23" s="96"/>
      <c r="M23" s="96"/>
    </row>
    <row r="24" spans="1:13" x14ac:dyDescent="0.2">
      <c r="A24" s="95"/>
      <c r="B24" s="43" t="s">
        <v>106</v>
      </c>
      <c r="C24" s="95"/>
      <c r="D24" s="95"/>
      <c r="E24" s="95"/>
      <c r="F24" s="95"/>
      <c r="G24" s="95"/>
      <c r="H24" s="95"/>
      <c r="I24" s="95"/>
      <c r="J24" s="96"/>
      <c r="K24" s="96"/>
      <c r="L24" s="96"/>
      <c r="M24" s="96"/>
    </row>
    <row r="25" spans="1:13" ht="12" customHeight="1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 x14ac:dyDescent="0.2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3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x14ac:dyDescent="0.2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x14ac:dyDescent="0.2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x14ac:dyDescent="0.2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3" x14ac:dyDescent="0.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3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x14ac:dyDescent="0.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1:13" x14ac:dyDescent="0.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x14ac:dyDescent="0.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x14ac:dyDescent="0.2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3" x14ac:dyDescent="0.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3" x14ac:dyDescent="0.2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x14ac:dyDescent="0.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3" x14ac:dyDescent="0.2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x14ac:dyDescent="0.2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x14ac:dyDescent="0.2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x14ac:dyDescent="0.2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1:13" x14ac:dyDescent="0.2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x14ac:dyDescent="0.2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x14ac:dyDescent="0.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 x14ac:dyDescent="0.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13" x14ac:dyDescent="0.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x14ac:dyDescent="0.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1:13" x14ac:dyDescent="0.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1:13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x14ac:dyDescent="0.2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1:13" x14ac:dyDescent="0.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1:13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3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1:13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1:13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1:13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1:13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1:13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1:13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3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1:13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x14ac:dyDescent="0.2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x14ac:dyDescent="0.2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x14ac:dyDescent="0.2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x14ac:dyDescent="0.2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x14ac:dyDescent="0.2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x14ac:dyDescent="0.2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x14ac:dyDescent="0.2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x14ac:dyDescent="0.2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x14ac:dyDescent="0.2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x14ac:dyDescent="0.2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x14ac:dyDescent="0.2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x14ac:dyDescent="0.2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x14ac:dyDescent="0.2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x14ac:dyDescent="0.2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x14ac:dyDescent="0.2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x14ac:dyDescent="0.2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x14ac:dyDescent="0.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x14ac:dyDescent="0.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x14ac:dyDescent="0.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1:13" x14ac:dyDescent="0.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1:13" x14ac:dyDescent="0.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1:13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x14ac:dyDescent="0.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1:13" x14ac:dyDescent="0.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x14ac:dyDescent="0.2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x14ac:dyDescent="0.2">
      <c r="A116" s="108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1:13" x14ac:dyDescent="0.2">
      <c r="A117" s="109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1:13" x14ac:dyDescent="0.2">
      <c r="A118" s="109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1:13" x14ac:dyDescent="0.2">
      <c r="A119" s="109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3" x14ac:dyDescent="0.2">
      <c r="A120" s="109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1:13" x14ac:dyDescent="0.2">
      <c r="A121" s="109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1:13" x14ac:dyDescent="0.2">
      <c r="A122" s="109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1:13" x14ac:dyDescent="0.2">
      <c r="A123" s="109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1:13" x14ac:dyDescent="0.2">
      <c r="A124" s="109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1:13" x14ac:dyDescent="0.2">
      <c r="A125" s="109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1:13" x14ac:dyDescent="0.2">
      <c r="A126" s="109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x14ac:dyDescent="0.2">
      <c r="A127" s="109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x14ac:dyDescent="0.2">
      <c r="A128" s="109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1:13" x14ac:dyDescent="0.2">
      <c r="A129" s="109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3" x14ac:dyDescent="0.2">
      <c r="A130" s="109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1:13" x14ac:dyDescent="0.2">
      <c r="A131" s="109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1:13" x14ac:dyDescent="0.2">
      <c r="A132" s="109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1:13" x14ac:dyDescent="0.2">
      <c r="A133" s="109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1:13" x14ac:dyDescent="0.2">
      <c r="A134" s="109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1:13" x14ac:dyDescent="0.2">
      <c r="A135" s="109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1:13" x14ac:dyDescent="0.2">
      <c r="A136" s="109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1:13" x14ac:dyDescent="0.2">
      <c r="A137" s="109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1:13" x14ac:dyDescent="0.2">
      <c r="A138" s="109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1:13" x14ac:dyDescent="0.2">
      <c r="A139" s="109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1:13" x14ac:dyDescent="0.2">
      <c r="A140" s="109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3" x14ac:dyDescent="0.2">
      <c r="A141" s="109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1:13" x14ac:dyDescent="0.2">
      <c r="A142" s="109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1:13" x14ac:dyDescent="0.2">
      <c r="A143" s="109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1:13" x14ac:dyDescent="0.2">
      <c r="A144" s="109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1:12" x14ac:dyDescent="0.2">
      <c r="A145" s="109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1:12" x14ac:dyDescent="0.2">
      <c r="A146" s="109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1:12" x14ac:dyDescent="0.2">
      <c r="A147" s="109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1:12" x14ac:dyDescent="0.2">
      <c r="A148" s="109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x14ac:dyDescent="0.2">
      <c r="A149" s="109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x14ac:dyDescent="0.2">
      <c r="A150" s="109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x14ac:dyDescent="0.2">
      <c r="A151" s="109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x14ac:dyDescent="0.2">
      <c r="A152" s="109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x14ac:dyDescent="0.2">
      <c r="A153" s="109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1:12" x14ac:dyDescent="0.2">
      <c r="A154" s="109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1:12" x14ac:dyDescent="0.2">
      <c r="A155" s="109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1:12" x14ac:dyDescent="0.2">
      <c r="A156" s="109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1:12" x14ac:dyDescent="0.2">
      <c r="A157" s="109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1:12" x14ac:dyDescent="0.2">
      <c r="A158" s="109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1:12" x14ac:dyDescent="0.2">
      <c r="A159" s="109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1:12" x14ac:dyDescent="0.2">
      <c r="A160" s="109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1:12" x14ac:dyDescent="0.2">
      <c r="A161" s="109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1:12" x14ac:dyDescent="0.2">
      <c r="A162" s="109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1:12" x14ac:dyDescent="0.2">
      <c r="A163" s="109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1:12" x14ac:dyDescent="0.2">
      <c r="A164" s="109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1:12" x14ac:dyDescent="0.2">
      <c r="A165" s="109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1:12" x14ac:dyDescent="0.2">
      <c r="A166" s="109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1:12" x14ac:dyDescent="0.2">
      <c r="A167" s="109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1:12" x14ac:dyDescent="0.2">
      <c r="A168" s="109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1:12" x14ac:dyDescent="0.2">
      <c r="A169" s="109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1:12" x14ac:dyDescent="0.2">
      <c r="A170" s="109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1:12" x14ac:dyDescent="0.2">
      <c r="A171" s="109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1:12" x14ac:dyDescent="0.2">
      <c r="A172" s="109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1:12" x14ac:dyDescent="0.2">
      <c r="A173" s="109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1:12" x14ac:dyDescent="0.2">
      <c r="A174" s="109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1:12" x14ac:dyDescent="0.2">
      <c r="A175" s="109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1:12" x14ac:dyDescent="0.2">
      <c r="A176" s="109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1:12" x14ac:dyDescent="0.2">
      <c r="A177" s="109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1:12" x14ac:dyDescent="0.2">
      <c r="A178" s="109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1:12" x14ac:dyDescent="0.2">
      <c r="A179" s="109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1:12" x14ac:dyDescent="0.2">
      <c r="A180" s="109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1:12" x14ac:dyDescent="0.2">
      <c r="A181" s="109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1:12" x14ac:dyDescent="0.2">
      <c r="A182" s="109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1:12" x14ac:dyDescent="0.2">
      <c r="A183" s="109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1:12" x14ac:dyDescent="0.2">
      <c r="A184" s="109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1:12" x14ac:dyDescent="0.2">
      <c r="A185" s="109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1:12" x14ac:dyDescent="0.2">
      <c r="A186" s="109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1:12" x14ac:dyDescent="0.2">
      <c r="A187" s="109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1:12" x14ac:dyDescent="0.2">
      <c r="A188" s="109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1:12" x14ac:dyDescent="0.2">
      <c r="A189" s="109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1:12" x14ac:dyDescent="0.2">
      <c r="A190" s="109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1:12" x14ac:dyDescent="0.2">
      <c r="A191" s="109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1:12" x14ac:dyDescent="0.2">
      <c r="A192" s="109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1:12" x14ac:dyDescent="0.2">
      <c r="A193" s="109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1:12" x14ac:dyDescent="0.2">
      <c r="A194" s="109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1:12" x14ac:dyDescent="0.2">
      <c r="A195" s="109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1:12" x14ac:dyDescent="0.2">
      <c r="A196" s="109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1:12" x14ac:dyDescent="0.2">
      <c r="A197" s="109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1:12" x14ac:dyDescent="0.2">
      <c r="A198" s="109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1:12" x14ac:dyDescent="0.2">
      <c r="A199" s="109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1:12" x14ac:dyDescent="0.2">
      <c r="A200" s="109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1:12" x14ac:dyDescent="0.2">
      <c r="A201" s="109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1:12" x14ac:dyDescent="0.2">
      <c r="A202" s="109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1:12" x14ac:dyDescent="0.2">
      <c r="A203" s="109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1:12" x14ac:dyDescent="0.2">
      <c r="A204" s="109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1:12" x14ac:dyDescent="0.2">
      <c r="A205" s="109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1:12" x14ac:dyDescent="0.2">
      <c r="A206" s="109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1:12" x14ac:dyDescent="0.2">
      <c r="A207" s="109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1:12" x14ac:dyDescent="0.2">
      <c r="A208" s="109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1:12" x14ac:dyDescent="0.2">
      <c r="A209" s="109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1:12" x14ac:dyDescent="0.2">
      <c r="A210" s="109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1:12" x14ac:dyDescent="0.2">
      <c r="A211" s="109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1:12" x14ac:dyDescent="0.2">
      <c r="A212" s="109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1:12" x14ac:dyDescent="0.2">
      <c r="A213" s="109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1:12" x14ac:dyDescent="0.2">
      <c r="A214" s="109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1:12" x14ac:dyDescent="0.2">
      <c r="A215" s="109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1:12" x14ac:dyDescent="0.2">
      <c r="A216" s="110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1:12" x14ac:dyDescent="0.2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1:12" x14ac:dyDescent="0.2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1:12" x14ac:dyDescent="0.2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1:12" x14ac:dyDescent="0.2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1:12" x14ac:dyDescent="0.2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1:12" x14ac:dyDescent="0.2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1:12" x14ac:dyDescent="0.2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1:12" x14ac:dyDescent="0.2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1:12" x14ac:dyDescent="0.2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1:12" x14ac:dyDescent="0.2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1:12" x14ac:dyDescent="0.2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1:12" x14ac:dyDescent="0.2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1:12" x14ac:dyDescent="0.2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1:12" x14ac:dyDescent="0.2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1:12" x14ac:dyDescent="0.2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1:12" x14ac:dyDescent="0.2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1:12" x14ac:dyDescent="0.2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1:12" x14ac:dyDescent="0.2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1:12" x14ac:dyDescent="0.2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1:12" x14ac:dyDescent="0.2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1:12" x14ac:dyDescent="0.2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1:12" x14ac:dyDescent="0.2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1:12" x14ac:dyDescent="0.2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1:12" x14ac:dyDescent="0.2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1:12" x14ac:dyDescent="0.2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1:12" x14ac:dyDescent="0.2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1:12" x14ac:dyDescent="0.2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1:12" x14ac:dyDescent="0.2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1:12" x14ac:dyDescent="0.2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1:12" x14ac:dyDescent="0.2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1:12" x14ac:dyDescent="0.2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1:12" x14ac:dyDescent="0.2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1:12" x14ac:dyDescent="0.2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1:12" x14ac:dyDescent="0.2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1:12" x14ac:dyDescent="0.2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1:12" x14ac:dyDescent="0.2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1:12" x14ac:dyDescent="0.2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1:12" x14ac:dyDescent="0.2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1:12" x14ac:dyDescent="0.2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1:12" x14ac:dyDescent="0.2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1:12" x14ac:dyDescent="0.2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1:12" x14ac:dyDescent="0.2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1:12" x14ac:dyDescent="0.2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1:12" x14ac:dyDescent="0.2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1:12" x14ac:dyDescent="0.2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1:12" x14ac:dyDescent="0.2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1:12" x14ac:dyDescent="0.2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1:12" x14ac:dyDescent="0.2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1:12" x14ac:dyDescent="0.2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1:12" x14ac:dyDescent="0.2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1:12" x14ac:dyDescent="0.2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1:12" x14ac:dyDescent="0.2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1:12" x14ac:dyDescent="0.2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1:12" x14ac:dyDescent="0.2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1:12" x14ac:dyDescent="0.2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1:12" x14ac:dyDescent="0.2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1:12" x14ac:dyDescent="0.2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1:12" x14ac:dyDescent="0.2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1:12" x14ac:dyDescent="0.2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1:12" x14ac:dyDescent="0.2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1:12" x14ac:dyDescent="0.2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1:12" x14ac:dyDescent="0.2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1:12" x14ac:dyDescent="0.2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1:12" x14ac:dyDescent="0.2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1:12" x14ac:dyDescent="0.2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1:12" x14ac:dyDescent="0.2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1:12" x14ac:dyDescent="0.2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1:12" x14ac:dyDescent="0.2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1:12" x14ac:dyDescent="0.2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1:12" x14ac:dyDescent="0.2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1:12" x14ac:dyDescent="0.2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1:12" x14ac:dyDescent="0.2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1:12" x14ac:dyDescent="0.2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1:12" x14ac:dyDescent="0.2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1:12" x14ac:dyDescent="0.2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1:12" x14ac:dyDescent="0.2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1:12" x14ac:dyDescent="0.2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1:12" x14ac:dyDescent="0.2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1:12" x14ac:dyDescent="0.2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1:12" x14ac:dyDescent="0.2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1:12" x14ac:dyDescent="0.2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1:12" x14ac:dyDescent="0.2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1:12" x14ac:dyDescent="0.2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1:12" x14ac:dyDescent="0.2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1:12" x14ac:dyDescent="0.2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1:12" x14ac:dyDescent="0.2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1:12" x14ac:dyDescent="0.2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1:12" x14ac:dyDescent="0.2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1:12" x14ac:dyDescent="0.2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1:12" x14ac:dyDescent="0.2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1:12" x14ac:dyDescent="0.2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1:12" x14ac:dyDescent="0.2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1:12" x14ac:dyDescent="0.2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1:12" x14ac:dyDescent="0.2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1:12" x14ac:dyDescent="0.2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1:12" x14ac:dyDescent="0.2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1:12" x14ac:dyDescent="0.2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1:12" x14ac:dyDescent="0.2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1:12" x14ac:dyDescent="0.2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1:12" x14ac:dyDescent="0.2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1:12" x14ac:dyDescent="0.2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1:12" x14ac:dyDescent="0.2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1:12" x14ac:dyDescent="0.2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1:12" x14ac:dyDescent="0.2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1:12" x14ac:dyDescent="0.2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1:12" x14ac:dyDescent="0.2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</sheetData>
  <autoFilter ref="A4:J18">
    <filterColumn colId="3" showButton="0"/>
    <filterColumn colId="8" showButton="0"/>
  </autoFilter>
  <mergeCells count="9">
    <mergeCell ref="A1:J1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0" orientation="landscape" horizontalDpi="200" verticalDpi="200"/>
  <headerFooter alignWithMargins="0">
    <oddHeader>&amp;CКонтрагенти</oddHead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74"/>
  <sheetViews>
    <sheetView topLeftCell="A7" workbookViewId="0">
      <selection activeCell="L11" sqref="L11"/>
    </sheetView>
  </sheetViews>
  <sheetFormatPr defaultColWidth="9.140625" defaultRowHeight="12.75" x14ac:dyDescent="0.2"/>
  <cols>
    <col min="1" max="1" width="137.42578125" style="182" customWidth="1"/>
    <col min="2" max="16384" width="9.140625" style="182"/>
  </cols>
  <sheetData>
    <row r="1" spans="1:1" ht="38.25" x14ac:dyDescent="0.2">
      <c r="A1" s="181" t="s">
        <v>191</v>
      </c>
    </row>
    <row r="2" spans="1:1" x14ac:dyDescent="0.2">
      <c r="A2" s="180"/>
    </row>
    <row r="3" spans="1:1" x14ac:dyDescent="0.2">
      <c r="A3" s="174" t="s">
        <v>198</v>
      </c>
    </row>
    <row r="4" spans="1:1" x14ac:dyDescent="0.2">
      <c r="A4" s="174" t="s">
        <v>196</v>
      </c>
    </row>
    <row r="5" spans="1:1" ht="63.75" x14ac:dyDescent="0.2">
      <c r="A5" s="185" t="s">
        <v>245</v>
      </c>
    </row>
    <row r="6" spans="1:1" x14ac:dyDescent="0.2">
      <c r="A6" s="186"/>
    </row>
    <row r="7" spans="1:1" x14ac:dyDescent="0.2">
      <c r="A7" s="187" t="s">
        <v>208</v>
      </c>
    </row>
    <row r="8" spans="1:1" ht="38.25" x14ac:dyDescent="0.2">
      <c r="A8" s="186" t="s">
        <v>281</v>
      </c>
    </row>
    <row r="9" spans="1:1" x14ac:dyDescent="0.2">
      <c r="A9" s="186"/>
    </row>
    <row r="10" spans="1:1" ht="25.5" x14ac:dyDescent="0.2">
      <c r="A10" s="188" t="s">
        <v>209</v>
      </c>
    </row>
    <row r="11" spans="1:1" ht="51" x14ac:dyDescent="0.2">
      <c r="A11" s="186" t="s">
        <v>197</v>
      </c>
    </row>
    <row r="12" spans="1:1" s="183" customFormat="1" x14ac:dyDescent="0.2">
      <c r="A12" s="189" t="s">
        <v>244</v>
      </c>
    </row>
    <row r="13" spans="1:1" x14ac:dyDescent="0.2">
      <c r="A13" s="179"/>
    </row>
    <row r="14" spans="1:1" x14ac:dyDescent="0.2">
      <c r="A14" s="174" t="s">
        <v>206</v>
      </c>
    </row>
    <row r="15" spans="1:1" ht="25.5" x14ac:dyDescent="0.2">
      <c r="A15" s="180" t="s">
        <v>207</v>
      </c>
    </row>
    <row r="16" spans="1:1" x14ac:dyDescent="0.2">
      <c r="A16" s="190" t="s">
        <v>275</v>
      </c>
    </row>
    <row r="17" spans="1:1" x14ac:dyDescent="0.2">
      <c r="A17" s="180"/>
    </row>
    <row r="18" spans="1:1" x14ac:dyDescent="0.2">
      <c r="A18" s="174" t="s">
        <v>178</v>
      </c>
    </row>
    <row r="19" spans="1:1" x14ac:dyDescent="0.2">
      <c r="A19" s="180" t="s">
        <v>179</v>
      </c>
    </row>
    <row r="20" spans="1:1" x14ac:dyDescent="0.2">
      <c r="A20" s="180" t="s">
        <v>180</v>
      </c>
    </row>
    <row r="21" spans="1:1" x14ac:dyDescent="0.2">
      <c r="A21" s="180"/>
    </row>
    <row r="22" spans="1:1" x14ac:dyDescent="0.2">
      <c r="A22" s="174" t="s">
        <v>181</v>
      </c>
    </row>
    <row r="23" spans="1:1" x14ac:dyDescent="0.2">
      <c r="A23" s="180" t="s">
        <v>182</v>
      </c>
    </row>
    <row r="24" spans="1:1" x14ac:dyDescent="0.2">
      <c r="A24" s="180" t="s">
        <v>183</v>
      </c>
    </row>
    <row r="25" spans="1:1" x14ac:dyDescent="0.2">
      <c r="A25" s="180"/>
    </row>
    <row r="26" spans="1:1" x14ac:dyDescent="0.2">
      <c r="A26" s="174" t="s">
        <v>184</v>
      </c>
    </row>
    <row r="27" spans="1:1" ht="38.25" x14ac:dyDescent="0.2">
      <c r="A27" s="180" t="s">
        <v>210</v>
      </c>
    </row>
    <row r="28" spans="1:1" x14ac:dyDescent="0.2">
      <c r="A28" s="180" t="s">
        <v>211</v>
      </c>
    </row>
    <row r="29" spans="1:1" x14ac:dyDescent="0.2">
      <c r="A29" s="180" t="s">
        <v>212</v>
      </c>
    </row>
    <row r="30" spans="1:1" x14ac:dyDescent="0.2">
      <c r="A30" s="180" t="s">
        <v>213</v>
      </c>
    </row>
    <row r="31" spans="1:1" x14ac:dyDescent="0.2">
      <c r="A31" s="174"/>
    </row>
    <row r="32" spans="1:1" x14ac:dyDescent="0.2">
      <c r="A32" s="174" t="s">
        <v>185</v>
      </c>
    </row>
    <row r="33" spans="1:1" x14ac:dyDescent="0.2">
      <c r="A33" s="180" t="s">
        <v>214</v>
      </c>
    </row>
    <row r="34" spans="1:1" x14ac:dyDescent="0.2">
      <c r="A34" s="180" t="s">
        <v>215</v>
      </c>
    </row>
    <row r="35" spans="1:1" x14ac:dyDescent="0.2">
      <c r="A35" s="180" t="s">
        <v>216</v>
      </c>
    </row>
    <row r="36" spans="1:1" x14ac:dyDescent="0.2">
      <c r="A36" s="180" t="s">
        <v>217</v>
      </c>
    </row>
    <row r="37" spans="1:1" x14ac:dyDescent="0.2">
      <c r="A37" s="180" t="s">
        <v>218</v>
      </c>
    </row>
    <row r="38" spans="1:1" x14ac:dyDescent="0.2">
      <c r="A38" s="180" t="s">
        <v>219</v>
      </c>
    </row>
    <row r="39" spans="1:1" x14ac:dyDescent="0.2">
      <c r="A39" s="180" t="s">
        <v>220</v>
      </c>
    </row>
    <row r="40" spans="1:1" x14ac:dyDescent="0.2">
      <c r="A40" s="180"/>
    </row>
    <row r="41" spans="1:1" x14ac:dyDescent="0.2">
      <c r="A41" s="174" t="s">
        <v>186</v>
      </c>
    </row>
    <row r="42" spans="1:1" x14ac:dyDescent="0.2">
      <c r="A42" s="180" t="s">
        <v>221</v>
      </c>
    </row>
    <row r="43" spans="1:1" x14ac:dyDescent="0.2">
      <c r="A43" s="180" t="s">
        <v>222</v>
      </c>
    </row>
    <row r="44" spans="1:1" x14ac:dyDescent="0.2">
      <c r="A44" s="180" t="s">
        <v>223</v>
      </c>
    </row>
    <row r="45" spans="1:1" x14ac:dyDescent="0.2">
      <c r="A45" s="180"/>
    </row>
    <row r="46" spans="1:1" x14ac:dyDescent="0.2">
      <c r="A46" s="174" t="s">
        <v>187</v>
      </c>
    </row>
    <row r="47" spans="1:1" x14ac:dyDescent="0.2">
      <c r="A47" s="180" t="s">
        <v>224</v>
      </c>
    </row>
    <row r="48" spans="1:1" x14ac:dyDescent="0.2">
      <c r="A48" s="180" t="s">
        <v>225</v>
      </c>
    </row>
    <row r="49" spans="1:1" x14ac:dyDescent="0.2">
      <c r="A49" s="180" t="s">
        <v>226</v>
      </c>
    </row>
    <row r="50" spans="1:1" x14ac:dyDescent="0.2">
      <c r="A50" s="180"/>
    </row>
    <row r="51" spans="1:1" x14ac:dyDescent="0.2">
      <c r="A51" s="174" t="s">
        <v>188</v>
      </c>
    </row>
    <row r="52" spans="1:1" x14ac:dyDescent="0.2">
      <c r="A52" s="180" t="s">
        <v>227</v>
      </c>
    </row>
    <row r="53" spans="1:1" x14ac:dyDescent="0.2">
      <c r="A53" s="180" t="s">
        <v>228</v>
      </c>
    </row>
    <row r="54" spans="1:1" x14ac:dyDescent="0.2">
      <c r="A54" s="180" t="s">
        <v>229</v>
      </c>
    </row>
    <row r="55" spans="1:1" x14ac:dyDescent="0.2">
      <c r="A55" s="174"/>
    </row>
    <row r="56" spans="1:1" x14ac:dyDescent="0.2">
      <c r="A56" s="174" t="s">
        <v>189</v>
      </c>
    </row>
    <row r="57" spans="1:1" ht="25.5" x14ac:dyDescent="0.2">
      <c r="A57" s="180" t="s">
        <v>230</v>
      </c>
    </row>
    <row r="58" spans="1:1" x14ac:dyDescent="0.2">
      <c r="A58" s="180" t="s">
        <v>231</v>
      </c>
    </row>
    <row r="59" spans="1:1" x14ac:dyDescent="0.2">
      <c r="A59" s="180" t="s">
        <v>232</v>
      </c>
    </row>
    <row r="60" spans="1:1" ht="38.25" x14ac:dyDescent="0.2">
      <c r="A60" s="180" t="s">
        <v>233</v>
      </c>
    </row>
    <row r="61" spans="1:1" x14ac:dyDescent="0.2">
      <c r="A61" s="180" t="s">
        <v>234</v>
      </c>
    </row>
    <row r="62" spans="1:1" x14ac:dyDescent="0.2">
      <c r="A62" s="174"/>
    </row>
    <row r="63" spans="1:1" x14ac:dyDescent="0.2">
      <c r="A63" s="174" t="s">
        <v>190</v>
      </c>
    </row>
    <row r="64" spans="1:1" x14ac:dyDescent="0.2">
      <c r="A64" s="180" t="s">
        <v>235</v>
      </c>
    </row>
    <row r="65" spans="1:1" x14ac:dyDescent="0.2">
      <c r="A65" s="180" t="s">
        <v>236</v>
      </c>
    </row>
    <row r="66" spans="1:1" x14ac:dyDescent="0.2">
      <c r="A66" s="180" t="s">
        <v>237</v>
      </c>
    </row>
    <row r="67" spans="1:1" x14ac:dyDescent="0.2">
      <c r="A67" s="180" t="s">
        <v>238</v>
      </c>
    </row>
    <row r="68" spans="1:1" x14ac:dyDescent="0.2">
      <c r="A68" s="180" t="s">
        <v>239</v>
      </c>
    </row>
    <row r="69" spans="1:1" x14ac:dyDescent="0.2">
      <c r="A69" s="180" t="s">
        <v>240</v>
      </c>
    </row>
    <row r="70" spans="1:1" x14ac:dyDescent="0.2">
      <c r="A70" s="180" t="s">
        <v>241</v>
      </c>
    </row>
    <row r="71" spans="1:1" x14ac:dyDescent="0.2">
      <c r="A71" s="180" t="s">
        <v>242</v>
      </c>
    </row>
    <row r="72" spans="1:1" x14ac:dyDescent="0.2">
      <c r="A72" s="180"/>
    </row>
    <row r="73" spans="1:1" ht="25.5" x14ac:dyDescent="0.2">
      <c r="A73" s="180" t="s">
        <v>243</v>
      </c>
    </row>
    <row r="74" spans="1:1" x14ac:dyDescent="0.2">
      <c r="A74" s="184"/>
    </row>
  </sheetData>
  <sheetProtection password="CF42" sheet="1" objects="1" scenarios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118"/>
  <sheetViews>
    <sheetView tabSelected="1" zoomScale="80" zoomScaleNormal="80" zoomScaleSheetLayoutView="100" zoomScalePageLayoutView="5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U40" sqref="U40"/>
    </sheetView>
  </sheetViews>
  <sheetFormatPr defaultColWidth="34.28515625" defaultRowHeight="14.25" outlineLevelCol="1" x14ac:dyDescent="0.2"/>
  <cols>
    <col min="1" max="1" width="14.7109375" style="211" customWidth="1"/>
    <col min="2" max="2" width="22" style="205" customWidth="1"/>
    <col min="3" max="3" width="82.85546875" style="205" customWidth="1"/>
    <col min="4" max="4" width="22.28515625" style="217" customWidth="1"/>
    <col min="5" max="5" width="22.85546875" style="205" customWidth="1"/>
    <col min="6" max="6" width="20" style="218" customWidth="1"/>
    <col min="7" max="7" width="15" style="218" customWidth="1"/>
    <col min="8" max="8" width="11.42578125" style="218" customWidth="1"/>
    <col min="9" max="18" width="11.28515625" style="211" customWidth="1" outlineLevel="1"/>
    <col min="19" max="19" width="22.7109375" style="211" customWidth="1"/>
    <col min="20" max="20" width="14.42578125" style="211" customWidth="1"/>
    <col min="21" max="21" width="14.28515625" style="211" customWidth="1"/>
    <col min="22" max="22" width="18.7109375" style="205" customWidth="1"/>
    <col min="23" max="24" width="23.42578125" style="205" customWidth="1"/>
    <col min="25" max="25" width="23.42578125" style="211" customWidth="1"/>
    <col min="26" max="26" width="7.85546875" style="205" customWidth="1"/>
    <col min="27" max="28" width="34.28515625" style="205" customWidth="1"/>
    <col min="29" max="16384" width="34.28515625" style="205"/>
  </cols>
  <sheetData>
    <row r="1" spans="1:28" s="234" customFormat="1" ht="28.9" customHeight="1" x14ac:dyDescent="0.25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6"/>
      <c r="AA1" s="235"/>
      <c r="AB1" s="235"/>
    </row>
    <row r="2" spans="1:28" s="1" customFormat="1" ht="58.5" customHeight="1" x14ac:dyDescent="0.2">
      <c r="A2" s="239"/>
      <c r="B2" s="232"/>
      <c r="C2" s="232"/>
      <c r="D2" s="232"/>
      <c r="E2" s="232"/>
      <c r="F2" s="233"/>
      <c r="G2" s="233"/>
      <c r="H2" s="233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195"/>
      <c r="T2" s="293"/>
      <c r="U2" s="294"/>
      <c r="V2" s="293"/>
      <c r="W2" s="293"/>
      <c r="X2" s="293"/>
      <c r="Y2" s="293"/>
    </row>
    <row r="3" spans="1:28" s="1" customFormat="1" ht="80.25" customHeight="1" x14ac:dyDescent="0.2">
      <c r="A3" s="240" t="s">
        <v>87</v>
      </c>
      <c r="B3" s="241" t="s">
        <v>66</v>
      </c>
      <c r="C3" s="241" t="s">
        <v>67</v>
      </c>
      <c r="D3" s="241" t="s">
        <v>135</v>
      </c>
      <c r="E3" s="241" t="s">
        <v>177</v>
      </c>
      <c r="F3" s="242" t="s">
        <v>85</v>
      </c>
      <c r="G3" s="242" t="s">
        <v>86</v>
      </c>
      <c r="H3" s="242" t="s">
        <v>193</v>
      </c>
      <c r="I3" s="243">
        <v>43435</v>
      </c>
      <c r="J3" s="243">
        <v>43466</v>
      </c>
      <c r="K3" s="243">
        <v>43497</v>
      </c>
      <c r="L3" s="243">
        <v>43525</v>
      </c>
      <c r="M3" s="243">
        <v>43556</v>
      </c>
      <c r="N3" s="243">
        <v>43586</v>
      </c>
      <c r="O3" s="243">
        <v>43617</v>
      </c>
      <c r="P3" s="243">
        <v>43647</v>
      </c>
      <c r="Q3" s="243">
        <v>43678</v>
      </c>
      <c r="R3" s="243">
        <v>43709</v>
      </c>
      <c r="S3" s="194" t="s">
        <v>278</v>
      </c>
      <c r="T3" s="195" t="s">
        <v>83</v>
      </c>
      <c r="U3" s="196" t="s">
        <v>205</v>
      </c>
      <c r="V3" s="195" t="s">
        <v>279</v>
      </c>
      <c r="W3" s="195" t="s">
        <v>192</v>
      </c>
      <c r="X3" s="195" t="s">
        <v>250</v>
      </c>
      <c r="Y3" s="195" t="s">
        <v>280</v>
      </c>
    </row>
    <row r="4" spans="1:28" s="202" customFormat="1" x14ac:dyDescent="0.25">
      <c r="A4" s="244"/>
      <c r="B4" s="245"/>
      <c r="C4" s="246"/>
      <c r="D4" s="246"/>
      <c r="E4" s="247"/>
      <c r="F4" s="246"/>
      <c r="G4" s="248"/>
      <c r="H4" s="249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1">
        <f t="shared" ref="S4:S10" si="0">SUM(I4:R4)</f>
        <v>0</v>
      </c>
      <c r="T4" s="250"/>
      <c r="U4" s="252"/>
      <c r="V4" s="253">
        <f>S4*U4</f>
        <v>0</v>
      </c>
      <c r="W4" s="253">
        <f t="shared" ref="W4:W10" si="1">(I4+J4+K4+L4)*U4</f>
        <v>0</v>
      </c>
      <c r="X4" s="253">
        <f>(M4+N4+O4)*U4</f>
        <v>0</v>
      </c>
      <c r="Y4" s="253">
        <f>(P4+Q4+R4)*U4</f>
        <v>0</v>
      </c>
    </row>
    <row r="5" spans="1:28" s="202" customFormat="1" x14ac:dyDescent="0.25">
      <c r="A5" s="244"/>
      <c r="B5" s="245"/>
      <c r="C5" s="246"/>
      <c r="D5" s="246"/>
      <c r="E5" s="247"/>
      <c r="F5" s="246"/>
      <c r="G5" s="248"/>
      <c r="H5" s="249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>
        <f t="shared" si="0"/>
        <v>0</v>
      </c>
      <c r="T5" s="250"/>
      <c r="U5" s="252"/>
      <c r="V5" s="253">
        <f t="shared" ref="V5:V68" si="2">S5*U5</f>
        <v>0</v>
      </c>
      <c r="W5" s="253">
        <f t="shared" si="1"/>
        <v>0</v>
      </c>
      <c r="X5" s="253">
        <f t="shared" ref="X5:X68" si="3">(M5+N5+O5)*U5</f>
        <v>0</v>
      </c>
      <c r="Y5" s="253">
        <f t="shared" ref="Y5:Y68" si="4">(P5+Q5+R5)*U5</f>
        <v>0</v>
      </c>
    </row>
    <row r="6" spans="1:28" s="202" customFormat="1" x14ac:dyDescent="0.25">
      <c r="A6" s="244"/>
      <c r="B6" s="245"/>
      <c r="C6" s="246"/>
      <c r="D6" s="246"/>
      <c r="E6" s="247"/>
      <c r="F6" s="246"/>
      <c r="G6" s="248"/>
      <c r="H6" s="249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1">
        <f t="shared" si="0"/>
        <v>0</v>
      </c>
      <c r="T6" s="250"/>
      <c r="U6" s="252"/>
      <c r="V6" s="253">
        <f t="shared" si="2"/>
        <v>0</v>
      </c>
      <c r="W6" s="253">
        <f t="shared" si="1"/>
        <v>0</v>
      </c>
      <c r="X6" s="253">
        <f t="shared" si="3"/>
        <v>0</v>
      </c>
      <c r="Y6" s="253">
        <f t="shared" si="4"/>
        <v>0</v>
      </c>
    </row>
    <row r="7" spans="1:28" s="202" customFormat="1" x14ac:dyDescent="0.25">
      <c r="A7" s="244"/>
      <c r="B7" s="245"/>
      <c r="C7" s="246"/>
      <c r="D7" s="246"/>
      <c r="E7" s="247"/>
      <c r="F7" s="246"/>
      <c r="G7" s="248"/>
      <c r="H7" s="249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1">
        <f t="shared" si="0"/>
        <v>0</v>
      </c>
      <c r="T7" s="250"/>
      <c r="U7" s="252"/>
      <c r="V7" s="253">
        <f t="shared" si="2"/>
        <v>0</v>
      </c>
      <c r="W7" s="253">
        <f t="shared" si="1"/>
        <v>0</v>
      </c>
      <c r="X7" s="253">
        <f t="shared" si="3"/>
        <v>0</v>
      </c>
      <c r="Y7" s="253">
        <f t="shared" si="4"/>
        <v>0</v>
      </c>
    </row>
    <row r="8" spans="1:28" s="202" customFormat="1" x14ac:dyDescent="0.25">
      <c r="A8" s="244"/>
      <c r="B8" s="245"/>
      <c r="C8" s="246"/>
      <c r="D8" s="246"/>
      <c r="E8" s="247"/>
      <c r="F8" s="246"/>
      <c r="G8" s="248"/>
      <c r="H8" s="249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1">
        <f t="shared" si="0"/>
        <v>0</v>
      </c>
      <c r="T8" s="250"/>
      <c r="U8" s="252"/>
      <c r="V8" s="253">
        <f t="shared" si="2"/>
        <v>0</v>
      </c>
      <c r="W8" s="253">
        <f t="shared" si="1"/>
        <v>0</v>
      </c>
      <c r="X8" s="253">
        <f t="shared" si="3"/>
        <v>0</v>
      </c>
      <c r="Y8" s="253">
        <f t="shared" si="4"/>
        <v>0</v>
      </c>
    </row>
    <row r="9" spans="1:28" s="202" customFormat="1" x14ac:dyDescent="0.25">
      <c r="A9" s="244"/>
      <c r="B9" s="245"/>
      <c r="C9" s="246"/>
      <c r="D9" s="246"/>
      <c r="E9" s="247"/>
      <c r="F9" s="246"/>
      <c r="G9" s="248"/>
      <c r="H9" s="249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1">
        <f t="shared" si="0"/>
        <v>0</v>
      </c>
      <c r="T9" s="250"/>
      <c r="U9" s="252"/>
      <c r="V9" s="253">
        <f t="shared" si="2"/>
        <v>0</v>
      </c>
      <c r="W9" s="253">
        <f t="shared" si="1"/>
        <v>0</v>
      </c>
      <c r="X9" s="253">
        <f t="shared" si="3"/>
        <v>0</v>
      </c>
      <c r="Y9" s="253">
        <f t="shared" si="4"/>
        <v>0</v>
      </c>
    </row>
    <row r="10" spans="1:28" s="202" customFormat="1" x14ac:dyDescent="0.25">
      <c r="A10" s="244"/>
      <c r="B10" s="245"/>
      <c r="C10" s="246"/>
      <c r="D10" s="246"/>
      <c r="E10" s="247"/>
      <c r="F10" s="246"/>
      <c r="G10" s="248"/>
      <c r="H10" s="249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1">
        <f t="shared" si="0"/>
        <v>0</v>
      </c>
      <c r="T10" s="250"/>
      <c r="U10" s="252"/>
      <c r="V10" s="253">
        <f t="shared" si="2"/>
        <v>0</v>
      </c>
      <c r="W10" s="253">
        <f t="shared" si="1"/>
        <v>0</v>
      </c>
      <c r="X10" s="253">
        <f t="shared" si="3"/>
        <v>0</v>
      </c>
      <c r="Y10" s="253">
        <f t="shared" si="4"/>
        <v>0</v>
      </c>
    </row>
    <row r="11" spans="1:28" s="202" customFormat="1" x14ac:dyDescent="0.25">
      <c r="A11" s="244"/>
      <c r="B11" s="245"/>
      <c r="C11" s="246"/>
      <c r="D11" s="246"/>
      <c r="E11" s="247"/>
      <c r="F11" s="246"/>
      <c r="G11" s="248"/>
      <c r="H11" s="249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1">
        <f t="shared" ref="S11:S74" si="5">SUM(I11:R11)</f>
        <v>0</v>
      </c>
      <c r="T11" s="250"/>
      <c r="U11" s="252"/>
      <c r="V11" s="253">
        <f t="shared" si="2"/>
        <v>0</v>
      </c>
      <c r="W11" s="253">
        <f t="shared" ref="W11:W74" si="6">(I11+J11+K11+L11)*U11</f>
        <v>0</v>
      </c>
      <c r="X11" s="253">
        <f t="shared" si="3"/>
        <v>0</v>
      </c>
      <c r="Y11" s="253">
        <f t="shared" si="4"/>
        <v>0</v>
      </c>
    </row>
    <row r="12" spans="1:28" s="202" customFormat="1" x14ac:dyDescent="0.25">
      <c r="A12" s="244"/>
      <c r="B12" s="245"/>
      <c r="C12" s="246"/>
      <c r="D12" s="246"/>
      <c r="E12" s="247"/>
      <c r="F12" s="246"/>
      <c r="G12" s="248"/>
      <c r="H12" s="249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1">
        <f t="shared" si="5"/>
        <v>0</v>
      </c>
      <c r="T12" s="250"/>
      <c r="U12" s="252"/>
      <c r="V12" s="253">
        <f t="shared" si="2"/>
        <v>0</v>
      </c>
      <c r="W12" s="253">
        <f t="shared" si="6"/>
        <v>0</v>
      </c>
      <c r="X12" s="253">
        <f t="shared" si="3"/>
        <v>0</v>
      </c>
      <c r="Y12" s="253">
        <f t="shared" si="4"/>
        <v>0</v>
      </c>
    </row>
    <row r="13" spans="1:28" s="202" customFormat="1" x14ac:dyDescent="0.25">
      <c r="A13" s="244"/>
      <c r="B13" s="245"/>
      <c r="C13" s="246"/>
      <c r="D13" s="246"/>
      <c r="E13" s="247"/>
      <c r="F13" s="246"/>
      <c r="G13" s="248"/>
      <c r="H13" s="249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1">
        <f t="shared" si="5"/>
        <v>0</v>
      </c>
      <c r="T13" s="250"/>
      <c r="U13" s="252"/>
      <c r="V13" s="253">
        <f t="shared" si="2"/>
        <v>0</v>
      </c>
      <c r="W13" s="253">
        <f t="shared" si="6"/>
        <v>0</v>
      </c>
      <c r="X13" s="253">
        <f t="shared" si="3"/>
        <v>0</v>
      </c>
      <c r="Y13" s="253">
        <f t="shared" si="4"/>
        <v>0</v>
      </c>
    </row>
    <row r="14" spans="1:28" s="202" customFormat="1" x14ac:dyDescent="0.25">
      <c r="A14" s="244"/>
      <c r="B14" s="245"/>
      <c r="C14" s="246"/>
      <c r="D14" s="246"/>
      <c r="E14" s="247"/>
      <c r="F14" s="246"/>
      <c r="G14" s="248"/>
      <c r="H14" s="249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1">
        <f t="shared" si="5"/>
        <v>0</v>
      </c>
      <c r="T14" s="250"/>
      <c r="U14" s="252"/>
      <c r="V14" s="253">
        <f t="shared" si="2"/>
        <v>0</v>
      </c>
      <c r="W14" s="253">
        <f t="shared" si="6"/>
        <v>0</v>
      </c>
      <c r="X14" s="253">
        <f t="shared" si="3"/>
        <v>0</v>
      </c>
      <c r="Y14" s="253">
        <f t="shared" si="4"/>
        <v>0</v>
      </c>
    </row>
    <row r="15" spans="1:28" s="202" customFormat="1" x14ac:dyDescent="0.25">
      <c r="A15" s="244"/>
      <c r="B15" s="245"/>
      <c r="C15" s="246"/>
      <c r="D15" s="246"/>
      <c r="E15" s="247"/>
      <c r="F15" s="246"/>
      <c r="G15" s="248"/>
      <c r="H15" s="249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1">
        <f t="shared" si="5"/>
        <v>0</v>
      </c>
      <c r="T15" s="250"/>
      <c r="U15" s="252"/>
      <c r="V15" s="253">
        <f t="shared" si="2"/>
        <v>0</v>
      </c>
      <c r="W15" s="253">
        <f t="shared" si="6"/>
        <v>0</v>
      </c>
      <c r="X15" s="253">
        <f t="shared" si="3"/>
        <v>0</v>
      </c>
      <c r="Y15" s="253">
        <f t="shared" si="4"/>
        <v>0</v>
      </c>
    </row>
    <row r="16" spans="1:28" s="202" customFormat="1" x14ac:dyDescent="0.25">
      <c r="A16" s="244"/>
      <c r="B16" s="245"/>
      <c r="C16" s="246"/>
      <c r="D16" s="246"/>
      <c r="E16" s="247"/>
      <c r="F16" s="246"/>
      <c r="G16" s="248"/>
      <c r="H16" s="249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1">
        <f t="shared" si="5"/>
        <v>0</v>
      </c>
      <c r="T16" s="250"/>
      <c r="U16" s="252"/>
      <c r="V16" s="253">
        <f t="shared" si="2"/>
        <v>0</v>
      </c>
      <c r="W16" s="253">
        <f t="shared" si="6"/>
        <v>0</v>
      </c>
      <c r="X16" s="253">
        <f t="shared" si="3"/>
        <v>0</v>
      </c>
      <c r="Y16" s="253">
        <f t="shared" si="4"/>
        <v>0</v>
      </c>
    </row>
    <row r="17" spans="1:26" s="202" customFormat="1" x14ac:dyDescent="0.25">
      <c r="A17" s="244"/>
      <c r="B17" s="245"/>
      <c r="C17" s="246"/>
      <c r="D17" s="246"/>
      <c r="E17" s="247"/>
      <c r="F17" s="246"/>
      <c r="G17" s="248"/>
      <c r="H17" s="249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1">
        <f t="shared" si="5"/>
        <v>0</v>
      </c>
      <c r="T17" s="250"/>
      <c r="U17" s="252"/>
      <c r="V17" s="253">
        <f t="shared" si="2"/>
        <v>0</v>
      </c>
      <c r="W17" s="253">
        <f t="shared" si="6"/>
        <v>0</v>
      </c>
      <c r="X17" s="253">
        <f t="shared" si="3"/>
        <v>0</v>
      </c>
      <c r="Y17" s="253">
        <f t="shared" si="4"/>
        <v>0</v>
      </c>
    </row>
    <row r="18" spans="1:26" s="202" customFormat="1" x14ac:dyDescent="0.25">
      <c r="A18" s="244"/>
      <c r="B18" s="245"/>
      <c r="C18" s="246"/>
      <c r="D18" s="246"/>
      <c r="E18" s="247"/>
      <c r="F18" s="246"/>
      <c r="G18" s="248"/>
      <c r="H18" s="249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1">
        <f t="shared" si="5"/>
        <v>0</v>
      </c>
      <c r="T18" s="250"/>
      <c r="U18" s="252"/>
      <c r="V18" s="253">
        <f t="shared" si="2"/>
        <v>0</v>
      </c>
      <c r="W18" s="253">
        <f t="shared" si="6"/>
        <v>0</v>
      </c>
      <c r="X18" s="253">
        <f t="shared" si="3"/>
        <v>0</v>
      </c>
      <c r="Y18" s="253">
        <f t="shared" si="4"/>
        <v>0</v>
      </c>
    </row>
    <row r="19" spans="1:26" s="202" customFormat="1" x14ac:dyDescent="0.25">
      <c r="A19" s="244"/>
      <c r="B19" s="245"/>
      <c r="C19" s="246"/>
      <c r="D19" s="246"/>
      <c r="E19" s="247"/>
      <c r="F19" s="246"/>
      <c r="G19" s="248"/>
      <c r="H19" s="249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>
        <f t="shared" si="5"/>
        <v>0</v>
      </c>
      <c r="T19" s="250"/>
      <c r="U19" s="252"/>
      <c r="V19" s="253">
        <f t="shared" si="2"/>
        <v>0</v>
      </c>
      <c r="W19" s="253">
        <f t="shared" si="6"/>
        <v>0</v>
      </c>
      <c r="X19" s="253">
        <f t="shared" si="3"/>
        <v>0</v>
      </c>
      <c r="Y19" s="253">
        <f t="shared" si="4"/>
        <v>0</v>
      </c>
    </row>
    <row r="20" spans="1:26" s="202" customFormat="1" x14ac:dyDescent="0.25">
      <c r="A20" s="244"/>
      <c r="B20" s="245"/>
      <c r="C20" s="246"/>
      <c r="D20" s="246"/>
      <c r="E20" s="247"/>
      <c r="F20" s="246"/>
      <c r="G20" s="248"/>
      <c r="H20" s="249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1">
        <f t="shared" si="5"/>
        <v>0</v>
      </c>
      <c r="T20" s="250"/>
      <c r="U20" s="252"/>
      <c r="V20" s="253">
        <f t="shared" si="2"/>
        <v>0</v>
      </c>
      <c r="W20" s="253">
        <f t="shared" si="6"/>
        <v>0</v>
      </c>
      <c r="X20" s="253">
        <f t="shared" si="3"/>
        <v>0</v>
      </c>
      <c r="Y20" s="253">
        <f t="shared" si="4"/>
        <v>0</v>
      </c>
    </row>
    <row r="21" spans="1:26" s="202" customFormat="1" x14ac:dyDescent="0.25">
      <c r="A21" s="244"/>
      <c r="B21" s="245"/>
      <c r="C21" s="246"/>
      <c r="D21" s="246"/>
      <c r="E21" s="247"/>
      <c r="F21" s="246"/>
      <c r="G21" s="248"/>
      <c r="H21" s="249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1">
        <f t="shared" si="5"/>
        <v>0</v>
      </c>
      <c r="T21" s="250"/>
      <c r="U21" s="252"/>
      <c r="V21" s="253">
        <f t="shared" si="2"/>
        <v>0</v>
      </c>
      <c r="W21" s="253">
        <f t="shared" si="6"/>
        <v>0</v>
      </c>
      <c r="X21" s="253">
        <f t="shared" si="3"/>
        <v>0</v>
      </c>
      <c r="Y21" s="253">
        <f t="shared" si="4"/>
        <v>0</v>
      </c>
    </row>
    <row r="22" spans="1:26" s="202" customFormat="1" x14ac:dyDescent="0.25">
      <c r="A22" s="244"/>
      <c r="B22" s="245"/>
      <c r="C22" s="246"/>
      <c r="D22" s="246"/>
      <c r="E22" s="247"/>
      <c r="F22" s="246"/>
      <c r="G22" s="248"/>
      <c r="H22" s="249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1">
        <f t="shared" si="5"/>
        <v>0</v>
      </c>
      <c r="T22" s="250"/>
      <c r="U22" s="252"/>
      <c r="V22" s="253">
        <f t="shared" si="2"/>
        <v>0</v>
      </c>
      <c r="W22" s="253">
        <f t="shared" si="6"/>
        <v>0</v>
      </c>
      <c r="X22" s="253">
        <f t="shared" si="3"/>
        <v>0</v>
      </c>
      <c r="Y22" s="253">
        <f t="shared" si="4"/>
        <v>0</v>
      </c>
    </row>
    <row r="23" spans="1:26" s="202" customFormat="1" x14ac:dyDescent="0.25">
      <c r="A23" s="244"/>
      <c r="B23" s="245"/>
      <c r="C23" s="246"/>
      <c r="D23" s="246"/>
      <c r="E23" s="247"/>
      <c r="F23" s="246"/>
      <c r="G23" s="248"/>
      <c r="H23" s="249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1">
        <f t="shared" si="5"/>
        <v>0</v>
      </c>
      <c r="T23" s="250"/>
      <c r="U23" s="252"/>
      <c r="V23" s="253">
        <f t="shared" si="2"/>
        <v>0</v>
      </c>
      <c r="W23" s="253">
        <f t="shared" si="6"/>
        <v>0</v>
      </c>
      <c r="X23" s="253">
        <f t="shared" si="3"/>
        <v>0</v>
      </c>
      <c r="Y23" s="253">
        <f t="shared" si="4"/>
        <v>0</v>
      </c>
    </row>
    <row r="24" spans="1:26" s="202" customFormat="1" x14ac:dyDescent="0.25">
      <c r="A24" s="244"/>
      <c r="B24" s="245"/>
      <c r="C24" s="246"/>
      <c r="D24" s="246"/>
      <c r="E24" s="247"/>
      <c r="F24" s="246"/>
      <c r="G24" s="248"/>
      <c r="H24" s="249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1">
        <f t="shared" si="5"/>
        <v>0</v>
      </c>
      <c r="T24" s="250"/>
      <c r="U24" s="252"/>
      <c r="V24" s="253">
        <f t="shared" si="2"/>
        <v>0</v>
      </c>
      <c r="W24" s="253">
        <f t="shared" si="6"/>
        <v>0</v>
      </c>
      <c r="X24" s="253">
        <f t="shared" si="3"/>
        <v>0</v>
      </c>
      <c r="Y24" s="253">
        <f t="shared" si="4"/>
        <v>0</v>
      </c>
    </row>
    <row r="25" spans="1:26" s="202" customFormat="1" x14ac:dyDescent="0.25">
      <c r="A25" s="244"/>
      <c r="B25" s="245"/>
      <c r="C25" s="246"/>
      <c r="D25" s="246"/>
      <c r="E25" s="247"/>
      <c r="F25" s="246"/>
      <c r="G25" s="248"/>
      <c r="H25" s="249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1">
        <f t="shared" si="5"/>
        <v>0</v>
      </c>
      <c r="T25" s="250"/>
      <c r="U25" s="252"/>
      <c r="V25" s="253">
        <f t="shared" si="2"/>
        <v>0</v>
      </c>
      <c r="W25" s="253">
        <f t="shared" si="6"/>
        <v>0</v>
      </c>
      <c r="X25" s="253">
        <f t="shared" si="3"/>
        <v>0</v>
      </c>
      <c r="Y25" s="253">
        <f t="shared" si="4"/>
        <v>0</v>
      </c>
    </row>
    <row r="26" spans="1:26" s="202" customFormat="1" x14ac:dyDescent="0.25">
      <c r="A26" s="244"/>
      <c r="B26" s="245"/>
      <c r="C26" s="246"/>
      <c r="D26" s="246"/>
      <c r="E26" s="247"/>
      <c r="F26" s="246"/>
      <c r="G26" s="248"/>
      <c r="H26" s="249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1">
        <f t="shared" si="5"/>
        <v>0</v>
      </c>
      <c r="T26" s="250"/>
      <c r="U26" s="252"/>
      <c r="V26" s="253">
        <f t="shared" si="2"/>
        <v>0</v>
      </c>
      <c r="W26" s="253">
        <f t="shared" si="6"/>
        <v>0</v>
      </c>
      <c r="X26" s="253">
        <f t="shared" si="3"/>
        <v>0</v>
      </c>
      <c r="Y26" s="253">
        <f t="shared" si="4"/>
        <v>0</v>
      </c>
    </row>
    <row r="27" spans="1:26" s="202" customFormat="1" x14ac:dyDescent="0.25">
      <c r="A27" s="244"/>
      <c r="B27" s="245"/>
      <c r="C27" s="246"/>
      <c r="D27" s="246"/>
      <c r="E27" s="247"/>
      <c r="F27" s="246"/>
      <c r="G27" s="248"/>
      <c r="H27" s="249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1">
        <f t="shared" si="5"/>
        <v>0</v>
      </c>
      <c r="T27" s="250"/>
      <c r="U27" s="252"/>
      <c r="V27" s="253">
        <f t="shared" si="2"/>
        <v>0</v>
      </c>
      <c r="W27" s="253">
        <f t="shared" si="6"/>
        <v>0</v>
      </c>
      <c r="X27" s="253">
        <f t="shared" si="3"/>
        <v>0</v>
      </c>
      <c r="Y27" s="253">
        <f t="shared" si="4"/>
        <v>0</v>
      </c>
    </row>
    <row r="28" spans="1:26" s="202" customFormat="1" x14ac:dyDescent="0.25">
      <c r="A28" s="244"/>
      <c r="B28" s="245"/>
      <c r="C28" s="246"/>
      <c r="D28" s="246"/>
      <c r="E28" s="247"/>
      <c r="F28" s="246"/>
      <c r="G28" s="248"/>
      <c r="H28" s="249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1">
        <f t="shared" si="5"/>
        <v>0</v>
      </c>
      <c r="T28" s="250"/>
      <c r="U28" s="252"/>
      <c r="V28" s="253">
        <f t="shared" si="2"/>
        <v>0</v>
      </c>
      <c r="W28" s="253">
        <f t="shared" si="6"/>
        <v>0</v>
      </c>
      <c r="X28" s="253">
        <f t="shared" si="3"/>
        <v>0</v>
      </c>
      <c r="Y28" s="253">
        <f t="shared" si="4"/>
        <v>0</v>
      </c>
    </row>
    <row r="29" spans="1:26" s="202" customFormat="1" x14ac:dyDescent="0.25">
      <c r="A29" s="244"/>
      <c r="B29" s="245"/>
      <c r="C29" s="246"/>
      <c r="D29" s="246"/>
      <c r="E29" s="247"/>
      <c r="F29" s="246"/>
      <c r="G29" s="248"/>
      <c r="H29" s="249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1">
        <f t="shared" si="5"/>
        <v>0</v>
      </c>
      <c r="T29" s="250"/>
      <c r="U29" s="252"/>
      <c r="V29" s="253">
        <f t="shared" si="2"/>
        <v>0</v>
      </c>
      <c r="W29" s="253">
        <f t="shared" si="6"/>
        <v>0</v>
      </c>
      <c r="X29" s="253">
        <f t="shared" si="3"/>
        <v>0</v>
      </c>
      <c r="Y29" s="253">
        <f t="shared" si="4"/>
        <v>0</v>
      </c>
    </row>
    <row r="30" spans="1:26" s="202" customFormat="1" x14ac:dyDescent="0.25">
      <c r="A30" s="244"/>
      <c r="B30" s="245"/>
      <c r="C30" s="246"/>
      <c r="D30" s="246"/>
      <c r="E30" s="247"/>
      <c r="F30" s="246"/>
      <c r="G30" s="248"/>
      <c r="H30" s="249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1">
        <f t="shared" si="5"/>
        <v>0</v>
      </c>
      <c r="T30" s="250"/>
      <c r="U30" s="252"/>
      <c r="V30" s="253">
        <f t="shared" si="2"/>
        <v>0</v>
      </c>
      <c r="W30" s="253">
        <f t="shared" si="6"/>
        <v>0</v>
      </c>
      <c r="X30" s="253">
        <f t="shared" si="3"/>
        <v>0</v>
      </c>
      <c r="Y30" s="253">
        <f t="shared" si="4"/>
        <v>0</v>
      </c>
    </row>
    <row r="31" spans="1:26" s="202" customFormat="1" x14ac:dyDescent="0.25">
      <c r="A31" s="244"/>
      <c r="B31" s="245"/>
      <c r="C31" s="246"/>
      <c r="D31" s="246"/>
      <c r="E31" s="247"/>
      <c r="F31" s="246"/>
      <c r="G31" s="248"/>
      <c r="H31" s="249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1">
        <f t="shared" si="5"/>
        <v>0</v>
      </c>
      <c r="T31" s="250"/>
      <c r="U31" s="252"/>
      <c r="V31" s="253">
        <f t="shared" si="2"/>
        <v>0</v>
      </c>
      <c r="W31" s="253">
        <f t="shared" si="6"/>
        <v>0</v>
      </c>
      <c r="X31" s="253">
        <f t="shared" si="3"/>
        <v>0</v>
      </c>
      <c r="Y31" s="253">
        <f t="shared" si="4"/>
        <v>0</v>
      </c>
    </row>
    <row r="32" spans="1:26" s="203" customFormat="1" x14ac:dyDescent="0.25">
      <c r="A32" s="244"/>
      <c r="B32" s="245"/>
      <c r="C32" s="246"/>
      <c r="D32" s="246"/>
      <c r="E32" s="247"/>
      <c r="F32" s="246"/>
      <c r="G32" s="248"/>
      <c r="H32" s="249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1">
        <f t="shared" si="5"/>
        <v>0</v>
      </c>
      <c r="T32" s="250"/>
      <c r="U32" s="252"/>
      <c r="V32" s="253">
        <f t="shared" si="2"/>
        <v>0</v>
      </c>
      <c r="W32" s="253">
        <f t="shared" si="6"/>
        <v>0</v>
      </c>
      <c r="X32" s="253">
        <f t="shared" si="3"/>
        <v>0</v>
      </c>
      <c r="Y32" s="253">
        <f t="shared" si="4"/>
        <v>0</v>
      </c>
      <c r="Z32" s="202"/>
    </row>
    <row r="33" spans="1:25" s="202" customFormat="1" x14ac:dyDescent="0.25">
      <c r="A33" s="244"/>
      <c r="B33" s="245"/>
      <c r="C33" s="254"/>
      <c r="D33" s="255"/>
      <c r="E33" s="256"/>
      <c r="F33" s="246"/>
      <c r="G33" s="248"/>
      <c r="H33" s="249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1">
        <f t="shared" si="5"/>
        <v>0</v>
      </c>
      <c r="T33" s="250"/>
      <c r="U33" s="252"/>
      <c r="V33" s="253">
        <f t="shared" si="2"/>
        <v>0</v>
      </c>
      <c r="W33" s="253">
        <f t="shared" si="6"/>
        <v>0</v>
      </c>
      <c r="X33" s="253">
        <f t="shared" si="3"/>
        <v>0</v>
      </c>
      <c r="Y33" s="253">
        <f t="shared" si="4"/>
        <v>0</v>
      </c>
    </row>
    <row r="34" spans="1:25" s="202" customFormat="1" x14ac:dyDescent="0.25">
      <c r="A34" s="244"/>
      <c r="B34" s="245"/>
      <c r="C34" s="254"/>
      <c r="D34" s="255"/>
      <c r="E34" s="256"/>
      <c r="F34" s="246"/>
      <c r="G34" s="248"/>
      <c r="H34" s="249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1">
        <f t="shared" si="5"/>
        <v>0</v>
      </c>
      <c r="T34" s="250"/>
      <c r="U34" s="252"/>
      <c r="V34" s="253">
        <f t="shared" si="2"/>
        <v>0</v>
      </c>
      <c r="W34" s="253">
        <f t="shared" si="6"/>
        <v>0</v>
      </c>
      <c r="X34" s="253">
        <f t="shared" si="3"/>
        <v>0</v>
      </c>
      <c r="Y34" s="253">
        <f t="shared" si="4"/>
        <v>0</v>
      </c>
    </row>
    <row r="35" spans="1:25" s="202" customFormat="1" x14ac:dyDescent="0.25">
      <c r="A35" s="244"/>
      <c r="B35" s="245"/>
      <c r="C35" s="254"/>
      <c r="D35" s="255"/>
      <c r="E35" s="256"/>
      <c r="F35" s="246"/>
      <c r="G35" s="248"/>
      <c r="H35" s="249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1">
        <f t="shared" si="5"/>
        <v>0</v>
      </c>
      <c r="T35" s="250"/>
      <c r="U35" s="252"/>
      <c r="V35" s="253">
        <f t="shared" si="2"/>
        <v>0</v>
      </c>
      <c r="W35" s="253">
        <f t="shared" si="6"/>
        <v>0</v>
      </c>
      <c r="X35" s="253">
        <f t="shared" si="3"/>
        <v>0</v>
      </c>
      <c r="Y35" s="253">
        <f t="shared" si="4"/>
        <v>0</v>
      </c>
    </row>
    <row r="36" spans="1:25" s="202" customFormat="1" x14ac:dyDescent="0.25">
      <c r="A36" s="244"/>
      <c r="B36" s="245"/>
      <c r="C36" s="254"/>
      <c r="D36" s="255"/>
      <c r="E36" s="256"/>
      <c r="F36" s="246"/>
      <c r="G36" s="248"/>
      <c r="H36" s="249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1">
        <f t="shared" si="5"/>
        <v>0</v>
      </c>
      <c r="T36" s="250"/>
      <c r="U36" s="252"/>
      <c r="V36" s="253">
        <f t="shared" si="2"/>
        <v>0</v>
      </c>
      <c r="W36" s="253">
        <f t="shared" si="6"/>
        <v>0</v>
      </c>
      <c r="X36" s="253">
        <f t="shared" si="3"/>
        <v>0</v>
      </c>
      <c r="Y36" s="253">
        <f t="shared" si="4"/>
        <v>0</v>
      </c>
    </row>
    <row r="37" spans="1:25" s="202" customFormat="1" x14ac:dyDescent="0.25">
      <c r="A37" s="244"/>
      <c r="B37" s="245"/>
      <c r="C37" s="254"/>
      <c r="D37" s="255"/>
      <c r="E37" s="256"/>
      <c r="F37" s="246"/>
      <c r="G37" s="248"/>
      <c r="H37" s="249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1">
        <f t="shared" si="5"/>
        <v>0</v>
      </c>
      <c r="T37" s="250"/>
      <c r="U37" s="252"/>
      <c r="V37" s="253">
        <f t="shared" si="2"/>
        <v>0</v>
      </c>
      <c r="W37" s="253">
        <f t="shared" si="6"/>
        <v>0</v>
      </c>
      <c r="X37" s="253">
        <f t="shared" si="3"/>
        <v>0</v>
      </c>
      <c r="Y37" s="253">
        <f t="shared" si="4"/>
        <v>0</v>
      </c>
    </row>
    <row r="38" spans="1:25" s="202" customFormat="1" x14ac:dyDescent="0.25">
      <c r="A38" s="244"/>
      <c r="B38" s="245"/>
      <c r="C38" s="254"/>
      <c r="D38" s="255"/>
      <c r="E38" s="256"/>
      <c r="F38" s="246"/>
      <c r="G38" s="248"/>
      <c r="H38" s="249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1">
        <f t="shared" si="5"/>
        <v>0</v>
      </c>
      <c r="T38" s="250"/>
      <c r="U38" s="252"/>
      <c r="V38" s="253">
        <f t="shared" si="2"/>
        <v>0</v>
      </c>
      <c r="W38" s="253">
        <f t="shared" si="6"/>
        <v>0</v>
      </c>
      <c r="X38" s="253">
        <f t="shared" si="3"/>
        <v>0</v>
      </c>
      <c r="Y38" s="253">
        <f t="shared" si="4"/>
        <v>0</v>
      </c>
    </row>
    <row r="39" spans="1:25" s="202" customFormat="1" x14ac:dyDescent="0.25">
      <c r="A39" s="244"/>
      <c r="B39" s="245"/>
      <c r="C39" s="254"/>
      <c r="D39" s="255"/>
      <c r="E39" s="256"/>
      <c r="F39" s="246"/>
      <c r="G39" s="248"/>
      <c r="H39" s="249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1">
        <f t="shared" si="5"/>
        <v>0</v>
      </c>
      <c r="T39" s="250"/>
      <c r="U39" s="252"/>
      <c r="V39" s="253">
        <f t="shared" si="2"/>
        <v>0</v>
      </c>
      <c r="W39" s="253">
        <f t="shared" si="6"/>
        <v>0</v>
      </c>
      <c r="X39" s="253">
        <f t="shared" si="3"/>
        <v>0</v>
      </c>
      <c r="Y39" s="253">
        <f t="shared" si="4"/>
        <v>0</v>
      </c>
    </row>
    <row r="40" spans="1:25" s="202" customFormat="1" x14ac:dyDescent="0.25">
      <c r="A40" s="244"/>
      <c r="B40" s="245"/>
      <c r="C40" s="254"/>
      <c r="D40" s="255"/>
      <c r="E40" s="256"/>
      <c r="F40" s="246"/>
      <c r="G40" s="248"/>
      <c r="H40" s="249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1">
        <f t="shared" si="5"/>
        <v>0</v>
      </c>
      <c r="T40" s="250"/>
      <c r="U40" s="252"/>
      <c r="V40" s="253">
        <f t="shared" si="2"/>
        <v>0</v>
      </c>
      <c r="W40" s="253">
        <f t="shared" si="6"/>
        <v>0</v>
      </c>
      <c r="X40" s="253">
        <f t="shared" si="3"/>
        <v>0</v>
      </c>
      <c r="Y40" s="253">
        <f t="shared" si="4"/>
        <v>0</v>
      </c>
    </row>
    <row r="41" spans="1:25" s="202" customFormat="1" x14ac:dyDescent="0.25">
      <c r="A41" s="244"/>
      <c r="B41" s="245"/>
      <c r="C41" s="254"/>
      <c r="D41" s="255"/>
      <c r="E41" s="257"/>
      <c r="F41" s="246"/>
      <c r="G41" s="248"/>
      <c r="H41" s="249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1">
        <f t="shared" si="5"/>
        <v>0</v>
      </c>
      <c r="T41" s="250"/>
      <c r="U41" s="252"/>
      <c r="V41" s="253">
        <f t="shared" si="2"/>
        <v>0</v>
      </c>
      <c r="W41" s="253">
        <f t="shared" si="6"/>
        <v>0</v>
      </c>
      <c r="X41" s="253">
        <f t="shared" si="3"/>
        <v>0</v>
      </c>
      <c r="Y41" s="253">
        <f t="shared" si="4"/>
        <v>0</v>
      </c>
    </row>
    <row r="42" spans="1:25" s="202" customFormat="1" x14ac:dyDescent="0.25">
      <c r="A42" s="244"/>
      <c r="B42" s="245"/>
      <c r="C42" s="254"/>
      <c r="D42" s="255"/>
      <c r="E42" s="257"/>
      <c r="F42" s="246"/>
      <c r="G42" s="248"/>
      <c r="H42" s="249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1">
        <f t="shared" si="5"/>
        <v>0</v>
      </c>
      <c r="T42" s="250"/>
      <c r="U42" s="252"/>
      <c r="V42" s="253">
        <f t="shared" si="2"/>
        <v>0</v>
      </c>
      <c r="W42" s="253">
        <f t="shared" si="6"/>
        <v>0</v>
      </c>
      <c r="X42" s="253">
        <f t="shared" si="3"/>
        <v>0</v>
      </c>
      <c r="Y42" s="253">
        <f t="shared" si="4"/>
        <v>0</v>
      </c>
    </row>
    <row r="43" spans="1:25" s="202" customFormat="1" x14ac:dyDescent="0.25">
      <c r="A43" s="244"/>
      <c r="B43" s="245"/>
      <c r="C43" s="254"/>
      <c r="D43" s="255"/>
      <c r="E43" s="257"/>
      <c r="F43" s="246"/>
      <c r="G43" s="248"/>
      <c r="H43" s="249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>
        <f t="shared" si="5"/>
        <v>0</v>
      </c>
      <c r="T43" s="250"/>
      <c r="U43" s="252"/>
      <c r="V43" s="253">
        <f t="shared" si="2"/>
        <v>0</v>
      </c>
      <c r="W43" s="253">
        <f t="shared" si="6"/>
        <v>0</v>
      </c>
      <c r="X43" s="253">
        <f t="shared" si="3"/>
        <v>0</v>
      </c>
      <c r="Y43" s="253">
        <f t="shared" si="4"/>
        <v>0</v>
      </c>
    </row>
    <row r="44" spans="1:25" s="202" customFormat="1" x14ac:dyDescent="0.25">
      <c r="A44" s="244"/>
      <c r="B44" s="245"/>
      <c r="C44" s="254"/>
      <c r="D44" s="255"/>
      <c r="E44" s="257"/>
      <c r="F44" s="246"/>
      <c r="G44" s="248"/>
      <c r="H44" s="249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>
        <f t="shared" si="5"/>
        <v>0</v>
      </c>
      <c r="T44" s="250"/>
      <c r="U44" s="252"/>
      <c r="V44" s="253">
        <f t="shared" si="2"/>
        <v>0</v>
      </c>
      <c r="W44" s="253">
        <f t="shared" si="6"/>
        <v>0</v>
      </c>
      <c r="X44" s="253">
        <f t="shared" si="3"/>
        <v>0</v>
      </c>
      <c r="Y44" s="253">
        <f t="shared" si="4"/>
        <v>0</v>
      </c>
    </row>
    <row r="45" spans="1:25" s="202" customFormat="1" x14ac:dyDescent="0.25">
      <c r="A45" s="244"/>
      <c r="B45" s="245"/>
      <c r="C45" s="254"/>
      <c r="D45" s="255"/>
      <c r="E45" s="257"/>
      <c r="F45" s="246"/>
      <c r="G45" s="248"/>
      <c r="H45" s="249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1">
        <f t="shared" si="5"/>
        <v>0</v>
      </c>
      <c r="T45" s="250"/>
      <c r="U45" s="252"/>
      <c r="V45" s="253">
        <f t="shared" si="2"/>
        <v>0</v>
      </c>
      <c r="W45" s="253">
        <f t="shared" si="6"/>
        <v>0</v>
      </c>
      <c r="X45" s="253">
        <f t="shared" si="3"/>
        <v>0</v>
      </c>
      <c r="Y45" s="253">
        <f t="shared" si="4"/>
        <v>0</v>
      </c>
    </row>
    <row r="46" spans="1:25" s="202" customFormat="1" x14ac:dyDescent="0.25">
      <c r="A46" s="244"/>
      <c r="B46" s="245"/>
      <c r="C46" s="254"/>
      <c r="D46" s="255"/>
      <c r="E46" s="257"/>
      <c r="F46" s="246"/>
      <c r="G46" s="248"/>
      <c r="H46" s="249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1">
        <f t="shared" si="5"/>
        <v>0</v>
      </c>
      <c r="T46" s="250"/>
      <c r="U46" s="252"/>
      <c r="V46" s="253">
        <f t="shared" si="2"/>
        <v>0</v>
      </c>
      <c r="W46" s="253">
        <f t="shared" si="6"/>
        <v>0</v>
      </c>
      <c r="X46" s="253">
        <f t="shared" si="3"/>
        <v>0</v>
      </c>
      <c r="Y46" s="253">
        <f t="shared" si="4"/>
        <v>0</v>
      </c>
    </row>
    <row r="47" spans="1:25" s="202" customFormat="1" x14ac:dyDescent="0.25">
      <c r="A47" s="244"/>
      <c r="B47" s="245"/>
      <c r="C47" s="254"/>
      <c r="D47" s="255"/>
      <c r="E47" s="257"/>
      <c r="F47" s="246"/>
      <c r="G47" s="248"/>
      <c r="H47" s="249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1">
        <f t="shared" si="5"/>
        <v>0</v>
      </c>
      <c r="T47" s="250"/>
      <c r="U47" s="252"/>
      <c r="V47" s="253">
        <f t="shared" si="2"/>
        <v>0</v>
      </c>
      <c r="W47" s="253">
        <f t="shared" si="6"/>
        <v>0</v>
      </c>
      <c r="X47" s="253">
        <f t="shared" si="3"/>
        <v>0</v>
      </c>
      <c r="Y47" s="253">
        <f t="shared" si="4"/>
        <v>0</v>
      </c>
    </row>
    <row r="48" spans="1:25" s="202" customFormat="1" x14ac:dyDescent="0.25">
      <c r="A48" s="244"/>
      <c r="B48" s="245"/>
      <c r="C48" s="254"/>
      <c r="D48" s="255"/>
      <c r="E48" s="257"/>
      <c r="F48" s="246"/>
      <c r="G48" s="248"/>
      <c r="H48" s="249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1">
        <f t="shared" si="5"/>
        <v>0</v>
      </c>
      <c r="T48" s="250"/>
      <c r="U48" s="252"/>
      <c r="V48" s="253">
        <f t="shared" si="2"/>
        <v>0</v>
      </c>
      <c r="W48" s="253">
        <f t="shared" si="6"/>
        <v>0</v>
      </c>
      <c r="X48" s="253">
        <f t="shared" si="3"/>
        <v>0</v>
      </c>
      <c r="Y48" s="253">
        <f t="shared" si="4"/>
        <v>0</v>
      </c>
    </row>
    <row r="49" spans="1:29" s="202" customFormat="1" x14ac:dyDescent="0.25">
      <c r="A49" s="244"/>
      <c r="B49" s="245"/>
      <c r="C49" s="254"/>
      <c r="D49" s="255"/>
      <c r="E49" s="258"/>
      <c r="F49" s="246"/>
      <c r="G49" s="248"/>
      <c r="H49" s="249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1">
        <f t="shared" si="5"/>
        <v>0</v>
      </c>
      <c r="T49" s="250"/>
      <c r="U49" s="252"/>
      <c r="V49" s="253">
        <f t="shared" si="2"/>
        <v>0</v>
      </c>
      <c r="W49" s="253">
        <f t="shared" si="6"/>
        <v>0</v>
      </c>
      <c r="X49" s="253">
        <f t="shared" si="3"/>
        <v>0</v>
      </c>
      <c r="Y49" s="253">
        <f t="shared" si="4"/>
        <v>0</v>
      </c>
    </row>
    <row r="50" spans="1:29" s="202" customFormat="1" x14ac:dyDescent="0.25">
      <c r="A50" s="244"/>
      <c r="B50" s="245"/>
      <c r="C50" s="254"/>
      <c r="D50" s="255"/>
      <c r="E50" s="259"/>
      <c r="F50" s="246"/>
      <c r="G50" s="248"/>
      <c r="H50" s="249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>
        <f t="shared" si="5"/>
        <v>0</v>
      </c>
      <c r="T50" s="250"/>
      <c r="U50" s="252"/>
      <c r="V50" s="253">
        <f t="shared" si="2"/>
        <v>0</v>
      </c>
      <c r="W50" s="253">
        <f t="shared" si="6"/>
        <v>0</v>
      </c>
      <c r="X50" s="253">
        <f t="shared" si="3"/>
        <v>0</v>
      </c>
      <c r="Y50" s="253">
        <f t="shared" si="4"/>
        <v>0</v>
      </c>
    </row>
    <row r="51" spans="1:29" s="202" customFormat="1" x14ac:dyDescent="0.25">
      <c r="A51" s="244"/>
      <c r="B51" s="245"/>
      <c r="C51" s="254"/>
      <c r="D51" s="255"/>
      <c r="E51" s="259"/>
      <c r="F51" s="246"/>
      <c r="G51" s="248"/>
      <c r="H51" s="249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1">
        <f t="shared" si="5"/>
        <v>0</v>
      </c>
      <c r="T51" s="250"/>
      <c r="U51" s="252"/>
      <c r="V51" s="253">
        <f t="shared" si="2"/>
        <v>0</v>
      </c>
      <c r="W51" s="253">
        <f t="shared" si="6"/>
        <v>0</v>
      </c>
      <c r="X51" s="253">
        <f t="shared" si="3"/>
        <v>0</v>
      </c>
      <c r="Y51" s="253">
        <f t="shared" si="4"/>
        <v>0</v>
      </c>
    </row>
    <row r="52" spans="1:29" s="202" customFormat="1" x14ac:dyDescent="0.25">
      <c r="A52" s="244"/>
      <c r="B52" s="245"/>
      <c r="C52" s="254"/>
      <c r="D52" s="255"/>
      <c r="E52" s="259"/>
      <c r="F52" s="246"/>
      <c r="G52" s="248"/>
      <c r="H52" s="249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1">
        <f t="shared" si="5"/>
        <v>0</v>
      </c>
      <c r="T52" s="250"/>
      <c r="U52" s="252"/>
      <c r="V52" s="253">
        <f t="shared" si="2"/>
        <v>0</v>
      </c>
      <c r="W52" s="253">
        <f t="shared" si="6"/>
        <v>0</v>
      </c>
      <c r="X52" s="253">
        <f t="shared" si="3"/>
        <v>0</v>
      </c>
      <c r="Y52" s="253">
        <f t="shared" si="4"/>
        <v>0</v>
      </c>
    </row>
    <row r="53" spans="1:29" s="202" customFormat="1" x14ac:dyDescent="0.25">
      <c r="A53" s="244"/>
      <c r="B53" s="245"/>
      <c r="C53" s="254"/>
      <c r="D53" s="255"/>
      <c r="E53" s="259"/>
      <c r="F53" s="246"/>
      <c r="G53" s="248"/>
      <c r="H53" s="249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1">
        <f t="shared" si="5"/>
        <v>0</v>
      </c>
      <c r="T53" s="250"/>
      <c r="U53" s="252"/>
      <c r="V53" s="253">
        <f t="shared" si="2"/>
        <v>0</v>
      </c>
      <c r="W53" s="253">
        <f t="shared" si="6"/>
        <v>0</v>
      </c>
      <c r="X53" s="253">
        <f t="shared" si="3"/>
        <v>0</v>
      </c>
      <c r="Y53" s="253">
        <f t="shared" si="4"/>
        <v>0</v>
      </c>
    </row>
    <row r="54" spans="1:29" s="202" customFormat="1" x14ac:dyDescent="0.25">
      <c r="A54" s="244"/>
      <c r="B54" s="246"/>
      <c r="C54" s="260"/>
      <c r="D54" s="255"/>
      <c r="E54" s="259"/>
      <c r="F54" s="260"/>
      <c r="G54" s="248"/>
      <c r="H54" s="249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1">
        <f t="shared" si="5"/>
        <v>0</v>
      </c>
      <c r="T54" s="250"/>
      <c r="U54" s="252"/>
      <c r="V54" s="253">
        <f t="shared" si="2"/>
        <v>0</v>
      </c>
      <c r="W54" s="253">
        <f t="shared" si="6"/>
        <v>0</v>
      </c>
      <c r="X54" s="253">
        <f t="shared" si="3"/>
        <v>0</v>
      </c>
      <c r="Y54" s="253">
        <f t="shared" si="4"/>
        <v>0</v>
      </c>
      <c r="Z54" s="203"/>
      <c r="AA54" s="204"/>
    </row>
    <row r="55" spans="1:29" s="202" customFormat="1" x14ac:dyDescent="0.25">
      <c r="A55" s="244"/>
      <c r="B55" s="261"/>
      <c r="C55" s="246"/>
      <c r="D55" s="255"/>
      <c r="E55" s="256"/>
      <c r="F55" s="246"/>
      <c r="G55" s="248"/>
      <c r="H55" s="249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>
        <f t="shared" si="5"/>
        <v>0</v>
      </c>
      <c r="T55" s="250"/>
      <c r="U55" s="252"/>
      <c r="V55" s="253">
        <f t="shared" si="2"/>
        <v>0</v>
      </c>
      <c r="W55" s="253">
        <f t="shared" si="6"/>
        <v>0</v>
      </c>
      <c r="X55" s="253">
        <f t="shared" si="3"/>
        <v>0</v>
      </c>
      <c r="Y55" s="253">
        <f t="shared" si="4"/>
        <v>0</v>
      </c>
      <c r="AA55" s="204"/>
      <c r="AC55" s="204"/>
    </row>
    <row r="56" spans="1:29" s="202" customFormat="1" x14ac:dyDescent="0.25">
      <c r="A56" s="244"/>
      <c r="B56" s="262"/>
      <c r="C56" s="260"/>
      <c r="D56" s="255"/>
      <c r="E56" s="256"/>
      <c r="F56" s="260"/>
      <c r="G56" s="263"/>
      <c r="H56" s="249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>
        <f t="shared" si="5"/>
        <v>0</v>
      </c>
      <c r="T56" s="250"/>
      <c r="U56" s="252"/>
      <c r="V56" s="253">
        <f t="shared" si="2"/>
        <v>0</v>
      </c>
      <c r="W56" s="253">
        <f t="shared" si="6"/>
        <v>0</v>
      </c>
      <c r="X56" s="253">
        <f t="shared" si="3"/>
        <v>0</v>
      </c>
      <c r="Y56" s="253">
        <f t="shared" si="4"/>
        <v>0</v>
      </c>
      <c r="Z56" s="203"/>
      <c r="AA56" s="204"/>
      <c r="AC56" s="204"/>
    </row>
    <row r="57" spans="1:29" s="202" customFormat="1" x14ac:dyDescent="0.25">
      <c r="A57" s="244"/>
      <c r="B57" s="262"/>
      <c r="C57" s="246"/>
      <c r="D57" s="255"/>
      <c r="E57" s="256"/>
      <c r="F57" s="246"/>
      <c r="G57" s="263"/>
      <c r="H57" s="249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1">
        <f t="shared" si="5"/>
        <v>0</v>
      </c>
      <c r="T57" s="250"/>
      <c r="U57" s="252"/>
      <c r="V57" s="253">
        <f t="shared" si="2"/>
        <v>0</v>
      </c>
      <c r="W57" s="253">
        <f t="shared" si="6"/>
        <v>0</v>
      </c>
      <c r="X57" s="253">
        <f t="shared" si="3"/>
        <v>0</v>
      </c>
      <c r="Y57" s="253">
        <f t="shared" si="4"/>
        <v>0</v>
      </c>
      <c r="AA57" s="204"/>
      <c r="AC57" s="204"/>
    </row>
    <row r="58" spans="1:29" s="202" customFormat="1" x14ac:dyDescent="0.25">
      <c r="A58" s="244"/>
      <c r="B58" s="262"/>
      <c r="C58" s="260"/>
      <c r="D58" s="255"/>
      <c r="E58" s="256"/>
      <c r="F58" s="260"/>
      <c r="G58" s="263"/>
      <c r="H58" s="249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1">
        <f t="shared" si="5"/>
        <v>0</v>
      </c>
      <c r="T58" s="250"/>
      <c r="U58" s="252"/>
      <c r="V58" s="253">
        <f t="shared" si="2"/>
        <v>0</v>
      </c>
      <c r="W58" s="253">
        <f t="shared" si="6"/>
        <v>0</v>
      </c>
      <c r="X58" s="253">
        <f t="shared" si="3"/>
        <v>0</v>
      </c>
      <c r="Y58" s="253">
        <f t="shared" si="4"/>
        <v>0</v>
      </c>
      <c r="Z58" s="203"/>
      <c r="AA58" s="204"/>
    </row>
    <row r="59" spans="1:29" s="202" customFormat="1" x14ac:dyDescent="0.25">
      <c r="A59" s="244"/>
      <c r="B59" s="264"/>
      <c r="C59" s="262"/>
      <c r="D59" s="255"/>
      <c r="E59" s="256"/>
      <c r="F59" s="260"/>
      <c r="G59" s="248"/>
      <c r="H59" s="249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1">
        <f t="shared" si="5"/>
        <v>0</v>
      </c>
      <c r="T59" s="250"/>
      <c r="U59" s="252"/>
      <c r="V59" s="253">
        <f t="shared" si="2"/>
        <v>0</v>
      </c>
      <c r="W59" s="253">
        <f t="shared" si="6"/>
        <v>0</v>
      </c>
      <c r="X59" s="253">
        <f t="shared" si="3"/>
        <v>0</v>
      </c>
      <c r="Y59" s="253">
        <f t="shared" si="4"/>
        <v>0</v>
      </c>
      <c r="Z59" s="203"/>
      <c r="AA59" s="204"/>
    </row>
    <row r="60" spans="1:29" s="202" customFormat="1" x14ac:dyDescent="0.25">
      <c r="A60" s="244"/>
      <c r="B60" s="264"/>
      <c r="C60" s="262"/>
      <c r="D60" s="255"/>
      <c r="E60" s="256"/>
      <c r="F60" s="246"/>
      <c r="G60" s="248"/>
      <c r="H60" s="249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1">
        <f t="shared" si="5"/>
        <v>0</v>
      </c>
      <c r="T60" s="250"/>
      <c r="U60" s="252"/>
      <c r="V60" s="253">
        <f t="shared" si="2"/>
        <v>0</v>
      </c>
      <c r="W60" s="253">
        <f t="shared" si="6"/>
        <v>0</v>
      </c>
      <c r="X60" s="253">
        <f t="shared" si="3"/>
        <v>0</v>
      </c>
      <c r="Y60" s="253">
        <f t="shared" si="4"/>
        <v>0</v>
      </c>
      <c r="Z60" s="203"/>
      <c r="AA60" s="204"/>
    </row>
    <row r="61" spans="1:29" s="202" customFormat="1" ht="16.350000000000001" customHeight="1" x14ac:dyDescent="0.25">
      <c r="A61" s="244"/>
      <c r="B61" s="264"/>
      <c r="C61" s="262"/>
      <c r="D61" s="255"/>
      <c r="E61" s="256"/>
      <c r="F61" s="246"/>
      <c r="G61" s="248"/>
      <c r="H61" s="249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1">
        <f t="shared" si="5"/>
        <v>0</v>
      </c>
      <c r="T61" s="250"/>
      <c r="U61" s="252"/>
      <c r="V61" s="253">
        <f t="shared" si="2"/>
        <v>0</v>
      </c>
      <c r="W61" s="253">
        <f t="shared" si="6"/>
        <v>0</v>
      </c>
      <c r="X61" s="253">
        <f t="shared" si="3"/>
        <v>0</v>
      </c>
      <c r="Y61" s="253">
        <f t="shared" si="4"/>
        <v>0</v>
      </c>
      <c r="AA61" s="204"/>
      <c r="AC61" s="204"/>
    </row>
    <row r="62" spans="1:29" s="202" customFormat="1" ht="16.350000000000001" customHeight="1" x14ac:dyDescent="0.25">
      <c r="A62" s="244"/>
      <c r="B62" s="264"/>
      <c r="C62" s="262"/>
      <c r="D62" s="255"/>
      <c r="E62" s="256"/>
      <c r="F62" s="246"/>
      <c r="G62" s="248"/>
      <c r="H62" s="249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1">
        <f t="shared" si="5"/>
        <v>0</v>
      </c>
      <c r="T62" s="250"/>
      <c r="U62" s="252"/>
      <c r="V62" s="253">
        <f t="shared" si="2"/>
        <v>0</v>
      </c>
      <c r="W62" s="253">
        <f t="shared" si="6"/>
        <v>0</v>
      </c>
      <c r="X62" s="253">
        <f t="shared" si="3"/>
        <v>0</v>
      </c>
      <c r="Y62" s="253">
        <f t="shared" si="4"/>
        <v>0</v>
      </c>
      <c r="AA62" s="204"/>
      <c r="AC62" s="204"/>
    </row>
    <row r="63" spans="1:29" s="202" customFormat="1" ht="16.350000000000001" customHeight="1" x14ac:dyDescent="0.25">
      <c r="A63" s="244"/>
      <c r="B63" s="246"/>
      <c r="C63" s="265"/>
      <c r="D63" s="255"/>
      <c r="E63" s="256"/>
      <c r="F63" s="246"/>
      <c r="G63" s="248"/>
      <c r="H63" s="249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1">
        <f t="shared" si="5"/>
        <v>0</v>
      </c>
      <c r="T63" s="250"/>
      <c r="U63" s="252"/>
      <c r="V63" s="253">
        <f t="shared" si="2"/>
        <v>0</v>
      </c>
      <c r="W63" s="253">
        <f t="shared" si="6"/>
        <v>0</v>
      </c>
      <c r="X63" s="253">
        <f t="shared" si="3"/>
        <v>0</v>
      </c>
      <c r="Y63" s="253">
        <f t="shared" si="4"/>
        <v>0</v>
      </c>
      <c r="AA63" s="204"/>
      <c r="AC63" s="204"/>
    </row>
    <row r="64" spans="1:29" s="202" customFormat="1" x14ac:dyDescent="0.25">
      <c r="A64" s="244"/>
      <c r="B64" s="246"/>
      <c r="C64" s="265"/>
      <c r="D64" s="255"/>
      <c r="E64" s="256"/>
      <c r="F64" s="246"/>
      <c r="G64" s="248"/>
      <c r="H64" s="249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1">
        <f t="shared" si="5"/>
        <v>0</v>
      </c>
      <c r="T64" s="250"/>
      <c r="U64" s="252"/>
      <c r="V64" s="253">
        <f t="shared" si="2"/>
        <v>0</v>
      </c>
      <c r="W64" s="253">
        <f t="shared" si="6"/>
        <v>0</v>
      </c>
      <c r="X64" s="253">
        <f t="shared" si="3"/>
        <v>0</v>
      </c>
      <c r="Y64" s="253">
        <f t="shared" si="4"/>
        <v>0</v>
      </c>
      <c r="Z64" s="203"/>
      <c r="AA64" s="204"/>
    </row>
    <row r="65" spans="1:29" s="202" customFormat="1" ht="16.350000000000001" customHeight="1" x14ac:dyDescent="0.25">
      <c r="A65" s="244"/>
      <c r="B65" s="264"/>
      <c r="C65" s="262"/>
      <c r="D65" s="255"/>
      <c r="E65" s="256"/>
      <c r="F65" s="246"/>
      <c r="G65" s="248"/>
      <c r="H65" s="249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>
        <f t="shared" si="5"/>
        <v>0</v>
      </c>
      <c r="T65" s="250"/>
      <c r="U65" s="252"/>
      <c r="V65" s="253">
        <f t="shared" si="2"/>
        <v>0</v>
      </c>
      <c r="W65" s="253">
        <f t="shared" si="6"/>
        <v>0</v>
      </c>
      <c r="X65" s="253">
        <f t="shared" si="3"/>
        <v>0</v>
      </c>
      <c r="Y65" s="253">
        <f t="shared" si="4"/>
        <v>0</v>
      </c>
      <c r="Z65" s="203"/>
      <c r="AA65" s="204"/>
    </row>
    <row r="66" spans="1:29" s="202" customFormat="1" ht="16.350000000000001" customHeight="1" x14ac:dyDescent="0.25">
      <c r="A66" s="244"/>
      <c r="B66" s="264"/>
      <c r="C66" s="262"/>
      <c r="D66" s="255"/>
      <c r="E66" s="256"/>
      <c r="F66" s="246"/>
      <c r="G66" s="248"/>
      <c r="H66" s="249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1">
        <f t="shared" si="5"/>
        <v>0</v>
      </c>
      <c r="T66" s="250"/>
      <c r="U66" s="252"/>
      <c r="V66" s="253">
        <f t="shared" si="2"/>
        <v>0</v>
      </c>
      <c r="W66" s="253">
        <f t="shared" si="6"/>
        <v>0</v>
      </c>
      <c r="X66" s="253">
        <f t="shared" si="3"/>
        <v>0</v>
      </c>
      <c r="Y66" s="253">
        <f t="shared" si="4"/>
        <v>0</v>
      </c>
      <c r="AA66" s="204"/>
      <c r="AC66" s="204"/>
    </row>
    <row r="67" spans="1:29" s="202" customFormat="1" x14ac:dyDescent="0.25">
      <c r="A67" s="244"/>
      <c r="B67" s="264"/>
      <c r="C67" s="262"/>
      <c r="D67" s="255"/>
      <c r="E67" s="256"/>
      <c r="F67" s="246"/>
      <c r="G67" s="248"/>
      <c r="H67" s="249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1">
        <f t="shared" si="5"/>
        <v>0</v>
      </c>
      <c r="T67" s="250"/>
      <c r="U67" s="252"/>
      <c r="V67" s="253">
        <f t="shared" si="2"/>
        <v>0</v>
      </c>
      <c r="W67" s="253">
        <f t="shared" si="6"/>
        <v>0</v>
      </c>
      <c r="X67" s="253">
        <f t="shared" si="3"/>
        <v>0</v>
      </c>
      <c r="Y67" s="253">
        <f t="shared" si="4"/>
        <v>0</v>
      </c>
      <c r="Z67" s="203"/>
      <c r="AA67" s="204"/>
    </row>
    <row r="68" spans="1:29" s="202" customFormat="1" x14ac:dyDescent="0.25">
      <c r="A68" s="244"/>
      <c r="B68" s="264"/>
      <c r="C68" s="262"/>
      <c r="D68" s="255"/>
      <c r="E68" s="256"/>
      <c r="F68" s="246"/>
      <c r="G68" s="248"/>
      <c r="H68" s="249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1">
        <f t="shared" si="5"/>
        <v>0</v>
      </c>
      <c r="T68" s="250"/>
      <c r="U68" s="252"/>
      <c r="V68" s="253">
        <f t="shared" si="2"/>
        <v>0</v>
      </c>
      <c r="W68" s="253">
        <f t="shared" si="6"/>
        <v>0</v>
      </c>
      <c r="X68" s="253">
        <f t="shared" si="3"/>
        <v>0</v>
      </c>
      <c r="Y68" s="253">
        <f t="shared" si="4"/>
        <v>0</v>
      </c>
      <c r="Z68" s="203"/>
      <c r="AA68" s="204"/>
    </row>
    <row r="69" spans="1:29" s="202" customFormat="1" ht="16.350000000000001" customHeight="1" x14ac:dyDescent="0.25">
      <c r="A69" s="244"/>
      <c r="B69" s="264"/>
      <c r="C69" s="262"/>
      <c r="D69" s="255"/>
      <c r="E69" s="256"/>
      <c r="F69" s="246"/>
      <c r="G69" s="248"/>
      <c r="H69" s="249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1">
        <f t="shared" si="5"/>
        <v>0</v>
      </c>
      <c r="T69" s="250"/>
      <c r="U69" s="252"/>
      <c r="V69" s="253">
        <f t="shared" ref="V69:V106" si="7">S69*U69</f>
        <v>0</v>
      </c>
      <c r="W69" s="253">
        <f t="shared" si="6"/>
        <v>0</v>
      </c>
      <c r="X69" s="253">
        <f t="shared" ref="X69:X106" si="8">(M69+N69+O69)*U69</f>
        <v>0</v>
      </c>
      <c r="Y69" s="253">
        <f t="shared" ref="Y69:Y106" si="9">(P69+Q69+R69)*U69</f>
        <v>0</v>
      </c>
      <c r="AA69" s="204"/>
      <c r="AC69" s="204"/>
    </row>
    <row r="70" spans="1:29" s="202" customFormat="1" x14ac:dyDescent="0.25">
      <c r="A70" s="244"/>
      <c r="B70" s="264"/>
      <c r="C70" s="262"/>
      <c r="D70" s="255"/>
      <c r="E70" s="256"/>
      <c r="F70" s="246"/>
      <c r="G70" s="248"/>
      <c r="H70" s="249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1">
        <f t="shared" si="5"/>
        <v>0</v>
      </c>
      <c r="T70" s="250"/>
      <c r="U70" s="252"/>
      <c r="V70" s="253">
        <f t="shared" si="7"/>
        <v>0</v>
      </c>
      <c r="W70" s="253">
        <f t="shared" si="6"/>
        <v>0</v>
      </c>
      <c r="X70" s="253">
        <f t="shared" si="8"/>
        <v>0</v>
      </c>
      <c r="Y70" s="253">
        <f t="shared" si="9"/>
        <v>0</v>
      </c>
      <c r="AA70" s="204"/>
    </row>
    <row r="71" spans="1:29" s="202" customFormat="1" ht="16.350000000000001" customHeight="1" x14ac:dyDescent="0.25">
      <c r="A71" s="244"/>
      <c r="B71" s="264"/>
      <c r="C71" s="262"/>
      <c r="D71" s="255"/>
      <c r="E71" s="256"/>
      <c r="F71" s="246"/>
      <c r="G71" s="248"/>
      <c r="H71" s="249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1">
        <f t="shared" si="5"/>
        <v>0</v>
      </c>
      <c r="T71" s="250"/>
      <c r="U71" s="252"/>
      <c r="V71" s="253">
        <f t="shared" si="7"/>
        <v>0</v>
      </c>
      <c r="W71" s="253">
        <f t="shared" si="6"/>
        <v>0</v>
      </c>
      <c r="X71" s="253">
        <f t="shared" si="8"/>
        <v>0</v>
      </c>
      <c r="Y71" s="253">
        <f t="shared" si="9"/>
        <v>0</v>
      </c>
      <c r="AA71" s="204"/>
      <c r="AC71" s="204"/>
    </row>
    <row r="72" spans="1:29" s="203" customFormat="1" x14ac:dyDescent="0.25">
      <c r="A72" s="244"/>
      <c r="B72" s="246"/>
      <c r="C72" s="262"/>
      <c r="D72" s="255"/>
      <c r="E72" s="256"/>
      <c r="F72" s="246"/>
      <c r="G72" s="248"/>
      <c r="H72" s="249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1">
        <f t="shared" si="5"/>
        <v>0</v>
      </c>
      <c r="T72" s="250"/>
      <c r="U72" s="252"/>
      <c r="V72" s="253">
        <f t="shared" si="7"/>
        <v>0</v>
      </c>
      <c r="W72" s="253">
        <f t="shared" si="6"/>
        <v>0</v>
      </c>
      <c r="X72" s="253">
        <f t="shared" si="8"/>
        <v>0</v>
      </c>
      <c r="Y72" s="253">
        <f t="shared" si="9"/>
        <v>0</v>
      </c>
      <c r="AA72" s="204"/>
    </row>
    <row r="73" spans="1:29" s="203" customFormat="1" ht="16.350000000000001" customHeight="1" x14ac:dyDescent="0.25">
      <c r="A73" s="244"/>
      <c r="B73" s="264"/>
      <c r="C73" s="262"/>
      <c r="D73" s="255"/>
      <c r="E73" s="259"/>
      <c r="F73" s="246"/>
      <c r="G73" s="248"/>
      <c r="H73" s="249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51">
        <f t="shared" si="5"/>
        <v>0</v>
      </c>
      <c r="T73" s="266"/>
      <c r="U73" s="252"/>
      <c r="V73" s="253">
        <f t="shared" si="7"/>
        <v>0</v>
      </c>
      <c r="W73" s="253">
        <f t="shared" si="6"/>
        <v>0</v>
      </c>
      <c r="X73" s="253">
        <f t="shared" si="8"/>
        <v>0</v>
      </c>
      <c r="Y73" s="253">
        <f t="shared" si="9"/>
        <v>0</v>
      </c>
      <c r="Z73" s="202"/>
      <c r="AA73" s="204"/>
    </row>
    <row r="74" spans="1:29" s="203" customFormat="1" ht="16.350000000000001" customHeight="1" x14ac:dyDescent="0.25">
      <c r="A74" s="244"/>
      <c r="B74" s="264"/>
      <c r="C74" s="262"/>
      <c r="D74" s="255"/>
      <c r="E74" s="259"/>
      <c r="F74" s="246"/>
      <c r="G74" s="248"/>
      <c r="H74" s="249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51">
        <f t="shared" si="5"/>
        <v>0</v>
      </c>
      <c r="T74" s="266"/>
      <c r="U74" s="252"/>
      <c r="V74" s="253">
        <f t="shared" si="7"/>
        <v>0</v>
      </c>
      <c r="W74" s="253">
        <f t="shared" si="6"/>
        <v>0</v>
      </c>
      <c r="X74" s="253">
        <f t="shared" si="8"/>
        <v>0</v>
      </c>
      <c r="Y74" s="253">
        <f t="shared" si="9"/>
        <v>0</v>
      </c>
      <c r="Z74" s="202"/>
      <c r="AA74" s="204"/>
      <c r="AB74" s="202"/>
      <c r="AC74" s="204"/>
    </row>
    <row r="75" spans="1:29" s="202" customFormat="1" ht="16.350000000000001" customHeight="1" x14ac:dyDescent="0.25">
      <c r="A75" s="244"/>
      <c r="B75" s="267"/>
      <c r="C75" s="262"/>
      <c r="D75" s="255"/>
      <c r="E75" s="259"/>
      <c r="F75" s="246"/>
      <c r="G75" s="248"/>
      <c r="H75" s="249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51">
        <f t="shared" ref="S75:S106" si="10">SUM(I75:R75)</f>
        <v>0</v>
      </c>
      <c r="T75" s="266"/>
      <c r="U75" s="252"/>
      <c r="V75" s="253">
        <f t="shared" si="7"/>
        <v>0</v>
      </c>
      <c r="W75" s="253">
        <f t="shared" ref="W75:W106" si="11">(I75+J75+K75+L75)*U75</f>
        <v>0</v>
      </c>
      <c r="X75" s="253">
        <f t="shared" si="8"/>
        <v>0</v>
      </c>
      <c r="Y75" s="253">
        <f t="shared" si="9"/>
        <v>0</v>
      </c>
      <c r="AA75" s="204"/>
      <c r="AC75" s="204"/>
    </row>
    <row r="76" spans="1:29" s="202" customFormat="1" x14ac:dyDescent="0.25">
      <c r="A76" s="244"/>
      <c r="B76" s="267"/>
      <c r="C76" s="262"/>
      <c r="D76" s="255"/>
      <c r="E76" s="259"/>
      <c r="F76" s="246"/>
      <c r="G76" s="248"/>
      <c r="H76" s="249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51">
        <f t="shared" si="10"/>
        <v>0</v>
      </c>
      <c r="T76" s="266"/>
      <c r="U76" s="252"/>
      <c r="V76" s="253">
        <f t="shared" si="7"/>
        <v>0</v>
      </c>
      <c r="W76" s="253">
        <f t="shared" si="11"/>
        <v>0</v>
      </c>
      <c r="X76" s="253">
        <f t="shared" si="8"/>
        <v>0</v>
      </c>
      <c r="Y76" s="253">
        <f t="shared" si="9"/>
        <v>0</v>
      </c>
      <c r="Z76" s="203"/>
      <c r="AA76" s="204"/>
    </row>
    <row r="77" spans="1:29" s="202" customFormat="1" ht="16.350000000000001" customHeight="1" x14ac:dyDescent="0.25">
      <c r="A77" s="244"/>
      <c r="B77" s="267"/>
      <c r="C77" s="262"/>
      <c r="D77" s="255"/>
      <c r="E77" s="259"/>
      <c r="F77" s="246"/>
      <c r="G77" s="248"/>
      <c r="H77" s="249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51">
        <f t="shared" si="10"/>
        <v>0</v>
      </c>
      <c r="T77" s="266"/>
      <c r="U77" s="252"/>
      <c r="V77" s="253">
        <f t="shared" si="7"/>
        <v>0</v>
      </c>
      <c r="W77" s="253">
        <f t="shared" si="11"/>
        <v>0</v>
      </c>
      <c r="X77" s="253">
        <f t="shared" si="8"/>
        <v>0</v>
      </c>
      <c r="Y77" s="253">
        <f t="shared" si="9"/>
        <v>0</v>
      </c>
      <c r="AA77" s="204"/>
      <c r="AC77" s="204"/>
    </row>
    <row r="78" spans="1:29" s="202" customFormat="1" x14ac:dyDescent="0.25">
      <c r="A78" s="244"/>
      <c r="B78" s="267"/>
      <c r="C78" s="262"/>
      <c r="D78" s="255"/>
      <c r="E78" s="259"/>
      <c r="F78" s="246"/>
      <c r="G78" s="248"/>
      <c r="H78" s="249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51">
        <f t="shared" si="10"/>
        <v>0</v>
      </c>
      <c r="T78" s="266"/>
      <c r="U78" s="252"/>
      <c r="V78" s="253">
        <f t="shared" si="7"/>
        <v>0</v>
      </c>
      <c r="W78" s="253">
        <f t="shared" si="11"/>
        <v>0</v>
      </c>
      <c r="X78" s="253">
        <f t="shared" si="8"/>
        <v>0</v>
      </c>
      <c r="Y78" s="253">
        <f t="shared" si="9"/>
        <v>0</v>
      </c>
      <c r="Z78" s="203"/>
      <c r="AA78" s="204"/>
    </row>
    <row r="79" spans="1:29" s="202" customFormat="1" x14ac:dyDescent="0.25">
      <c r="A79" s="244"/>
      <c r="B79" s="264"/>
      <c r="C79" s="262"/>
      <c r="D79" s="255"/>
      <c r="E79" s="259"/>
      <c r="F79" s="246"/>
      <c r="G79" s="248"/>
      <c r="H79" s="249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51">
        <f t="shared" si="10"/>
        <v>0</v>
      </c>
      <c r="T79" s="266"/>
      <c r="U79" s="252"/>
      <c r="V79" s="253">
        <f t="shared" si="7"/>
        <v>0</v>
      </c>
      <c r="W79" s="253">
        <f t="shared" si="11"/>
        <v>0</v>
      </c>
      <c r="X79" s="253">
        <f t="shared" si="8"/>
        <v>0</v>
      </c>
      <c r="Y79" s="253">
        <f t="shared" si="9"/>
        <v>0</v>
      </c>
      <c r="Z79" s="203"/>
      <c r="AA79" s="204"/>
    </row>
    <row r="80" spans="1:29" s="202" customFormat="1" x14ac:dyDescent="0.25">
      <c r="A80" s="244"/>
      <c r="B80" s="264"/>
      <c r="C80" s="262"/>
      <c r="D80" s="255"/>
      <c r="E80" s="259"/>
      <c r="F80" s="246"/>
      <c r="G80" s="248"/>
      <c r="H80" s="249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51">
        <f t="shared" si="10"/>
        <v>0</v>
      </c>
      <c r="T80" s="266"/>
      <c r="U80" s="252"/>
      <c r="V80" s="253">
        <f t="shared" si="7"/>
        <v>0</v>
      </c>
      <c r="W80" s="253">
        <f t="shared" si="11"/>
        <v>0</v>
      </c>
      <c r="X80" s="253">
        <f t="shared" si="8"/>
        <v>0</v>
      </c>
      <c r="Y80" s="253">
        <f t="shared" si="9"/>
        <v>0</v>
      </c>
      <c r="Z80" s="203"/>
      <c r="AA80" s="204"/>
    </row>
    <row r="81" spans="1:29" s="202" customFormat="1" ht="16.350000000000001" customHeight="1" x14ac:dyDescent="0.25">
      <c r="A81" s="244"/>
      <c r="B81" s="264"/>
      <c r="C81" s="262"/>
      <c r="D81" s="255"/>
      <c r="E81" s="259"/>
      <c r="F81" s="246"/>
      <c r="G81" s="248"/>
      <c r="H81" s="249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51">
        <f t="shared" si="10"/>
        <v>0</v>
      </c>
      <c r="T81" s="266"/>
      <c r="U81" s="252"/>
      <c r="V81" s="253">
        <f t="shared" si="7"/>
        <v>0</v>
      </c>
      <c r="W81" s="253">
        <f t="shared" si="11"/>
        <v>0</v>
      </c>
      <c r="X81" s="253">
        <f t="shared" si="8"/>
        <v>0</v>
      </c>
      <c r="Y81" s="253">
        <f t="shared" si="9"/>
        <v>0</v>
      </c>
      <c r="AA81" s="204"/>
      <c r="AC81" s="204"/>
    </row>
    <row r="82" spans="1:29" s="202" customFormat="1" x14ac:dyDescent="0.25">
      <c r="A82" s="244"/>
      <c r="B82" s="268"/>
      <c r="C82" s="262"/>
      <c r="D82" s="255"/>
      <c r="E82" s="259"/>
      <c r="F82" s="246"/>
      <c r="G82" s="248"/>
      <c r="H82" s="249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51">
        <f t="shared" si="10"/>
        <v>0</v>
      </c>
      <c r="T82" s="266"/>
      <c r="U82" s="252"/>
      <c r="V82" s="253">
        <f t="shared" si="7"/>
        <v>0</v>
      </c>
      <c r="W82" s="253">
        <f t="shared" si="11"/>
        <v>0</v>
      </c>
      <c r="X82" s="253">
        <f t="shared" si="8"/>
        <v>0</v>
      </c>
      <c r="Y82" s="253">
        <f t="shared" si="9"/>
        <v>0</v>
      </c>
      <c r="AA82" s="204"/>
    </row>
    <row r="83" spans="1:29" s="203" customFormat="1" x14ac:dyDescent="0.25">
      <c r="A83" s="244"/>
      <c r="B83" s="268"/>
      <c r="C83" s="262"/>
      <c r="D83" s="255"/>
      <c r="E83" s="259"/>
      <c r="F83" s="246"/>
      <c r="G83" s="248"/>
      <c r="H83" s="249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51">
        <f t="shared" si="10"/>
        <v>0</v>
      </c>
      <c r="T83" s="266"/>
      <c r="U83" s="252"/>
      <c r="V83" s="253">
        <f t="shared" si="7"/>
        <v>0</v>
      </c>
      <c r="W83" s="253">
        <f t="shared" si="11"/>
        <v>0</v>
      </c>
      <c r="X83" s="253">
        <f t="shared" si="8"/>
        <v>0</v>
      </c>
      <c r="Y83" s="253">
        <f t="shared" si="9"/>
        <v>0</v>
      </c>
      <c r="Z83" s="202"/>
      <c r="AA83" s="204"/>
      <c r="AB83" s="202"/>
      <c r="AC83" s="204"/>
    </row>
    <row r="84" spans="1:29" s="203" customFormat="1" x14ac:dyDescent="0.25">
      <c r="A84" s="244"/>
      <c r="B84" s="268"/>
      <c r="C84" s="262"/>
      <c r="D84" s="255"/>
      <c r="E84" s="259"/>
      <c r="F84" s="246"/>
      <c r="G84" s="248"/>
      <c r="H84" s="249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51">
        <f t="shared" si="10"/>
        <v>0</v>
      </c>
      <c r="T84" s="266"/>
      <c r="U84" s="252"/>
      <c r="V84" s="253">
        <f t="shared" si="7"/>
        <v>0</v>
      </c>
      <c r="W84" s="253">
        <f t="shared" si="11"/>
        <v>0</v>
      </c>
      <c r="X84" s="253">
        <f t="shared" si="8"/>
        <v>0</v>
      </c>
      <c r="Y84" s="253">
        <f t="shared" si="9"/>
        <v>0</v>
      </c>
      <c r="Z84" s="202"/>
      <c r="AA84" s="204"/>
      <c r="AB84" s="202"/>
      <c r="AC84" s="204"/>
    </row>
    <row r="85" spans="1:29" s="203" customFormat="1" x14ac:dyDescent="0.25">
      <c r="A85" s="244"/>
      <c r="B85" s="265"/>
      <c r="C85" s="262"/>
      <c r="D85" s="255"/>
      <c r="E85" s="256"/>
      <c r="F85" s="246"/>
      <c r="G85" s="248"/>
      <c r="H85" s="249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1">
        <f t="shared" si="10"/>
        <v>0</v>
      </c>
      <c r="T85" s="250"/>
      <c r="U85" s="252"/>
      <c r="V85" s="253">
        <f t="shared" si="7"/>
        <v>0</v>
      </c>
      <c r="W85" s="253">
        <f t="shared" si="11"/>
        <v>0</v>
      </c>
      <c r="X85" s="253">
        <f t="shared" si="8"/>
        <v>0</v>
      </c>
      <c r="Y85" s="253">
        <f t="shared" si="9"/>
        <v>0</v>
      </c>
      <c r="AA85" s="204"/>
    </row>
    <row r="86" spans="1:29" s="203" customFormat="1" x14ac:dyDescent="0.25">
      <c r="A86" s="244"/>
      <c r="B86" s="262"/>
      <c r="C86" s="262"/>
      <c r="D86" s="255"/>
      <c r="E86" s="256"/>
      <c r="F86" s="246"/>
      <c r="G86" s="248"/>
      <c r="H86" s="249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1">
        <f t="shared" si="10"/>
        <v>0</v>
      </c>
      <c r="T86" s="250"/>
      <c r="U86" s="252"/>
      <c r="V86" s="253">
        <f t="shared" si="7"/>
        <v>0</v>
      </c>
      <c r="W86" s="253">
        <f t="shared" si="11"/>
        <v>0</v>
      </c>
      <c r="X86" s="253">
        <f t="shared" si="8"/>
        <v>0</v>
      </c>
      <c r="Y86" s="253">
        <f t="shared" si="9"/>
        <v>0</v>
      </c>
      <c r="Z86" s="202"/>
      <c r="AA86" s="204"/>
      <c r="AB86" s="202"/>
      <c r="AC86" s="204"/>
    </row>
    <row r="87" spans="1:29" s="203" customFormat="1" x14ac:dyDescent="0.25">
      <c r="A87" s="244"/>
      <c r="B87" s="262"/>
      <c r="C87" s="262"/>
      <c r="D87" s="269"/>
      <c r="E87" s="256"/>
      <c r="F87" s="246"/>
      <c r="G87" s="248"/>
      <c r="H87" s="249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1">
        <f t="shared" si="10"/>
        <v>0</v>
      </c>
      <c r="T87" s="250"/>
      <c r="U87" s="252"/>
      <c r="V87" s="253">
        <f t="shared" si="7"/>
        <v>0</v>
      </c>
      <c r="W87" s="253">
        <f t="shared" si="11"/>
        <v>0</v>
      </c>
      <c r="X87" s="253">
        <f t="shared" si="8"/>
        <v>0</v>
      </c>
      <c r="Y87" s="253">
        <f t="shared" si="9"/>
        <v>0</v>
      </c>
      <c r="Z87" s="202"/>
      <c r="AA87" s="204"/>
      <c r="AB87" s="202"/>
      <c r="AC87" s="204"/>
    </row>
    <row r="88" spans="1:29" s="203" customFormat="1" x14ac:dyDescent="0.25">
      <c r="A88" s="244"/>
      <c r="B88" s="268"/>
      <c r="C88" s="262"/>
      <c r="D88" s="255"/>
      <c r="E88" s="259"/>
      <c r="F88" s="246"/>
      <c r="G88" s="248"/>
      <c r="H88" s="249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51">
        <f t="shared" si="10"/>
        <v>0</v>
      </c>
      <c r="T88" s="250"/>
      <c r="U88" s="252"/>
      <c r="V88" s="253">
        <f t="shared" si="7"/>
        <v>0</v>
      </c>
      <c r="W88" s="253">
        <f t="shared" si="11"/>
        <v>0</v>
      </c>
      <c r="X88" s="253">
        <f t="shared" si="8"/>
        <v>0</v>
      </c>
      <c r="Y88" s="253">
        <f t="shared" si="9"/>
        <v>0</v>
      </c>
      <c r="Z88" s="202"/>
    </row>
    <row r="89" spans="1:29" s="203" customFormat="1" x14ac:dyDescent="0.25">
      <c r="A89" s="244"/>
      <c r="B89" s="268"/>
      <c r="C89" s="262"/>
      <c r="D89" s="255"/>
      <c r="E89" s="259"/>
      <c r="F89" s="246"/>
      <c r="G89" s="248"/>
      <c r="H89" s="249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51">
        <f t="shared" si="10"/>
        <v>0</v>
      </c>
      <c r="T89" s="250"/>
      <c r="U89" s="252"/>
      <c r="V89" s="253">
        <f t="shared" si="7"/>
        <v>0</v>
      </c>
      <c r="W89" s="253">
        <f t="shared" si="11"/>
        <v>0</v>
      </c>
      <c r="X89" s="253">
        <f t="shared" si="8"/>
        <v>0</v>
      </c>
      <c r="Y89" s="253">
        <f t="shared" si="9"/>
        <v>0</v>
      </c>
      <c r="Z89" s="202"/>
    </row>
    <row r="90" spans="1:29" s="203" customFormat="1" x14ac:dyDescent="0.25">
      <c r="A90" s="244"/>
      <c r="B90" s="262"/>
      <c r="C90" s="262"/>
      <c r="D90" s="255"/>
      <c r="E90" s="256"/>
      <c r="F90" s="246"/>
      <c r="G90" s="248"/>
      <c r="H90" s="249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1">
        <f t="shared" si="10"/>
        <v>0</v>
      </c>
      <c r="T90" s="266"/>
      <c r="U90" s="252"/>
      <c r="V90" s="253">
        <f t="shared" si="7"/>
        <v>0</v>
      </c>
      <c r="W90" s="253">
        <f t="shared" si="11"/>
        <v>0</v>
      </c>
      <c r="X90" s="253">
        <f t="shared" si="8"/>
        <v>0</v>
      </c>
      <c r="Y90" s="253">
        <f t="shared" si="9"/>
        <v>0</v>
      </c>
      <c r="Z90" s="202"/>
    </row>
    <row r="91" spans="1:29" s="202" customFormat="1" ht="16.350000000000001" customHeight="1" x14ac:dyDescent="0.25">
      <c r="A91" s="244"/>
      <c r="B91" s="267"/>
      <c r="C91" s="262"/>
      <c r="D91" s="255"/>
      <c r="E91" s="259"/>
      <c r="F91" s="246"/>
      <c r="G91" s="248"/>
      <c r="H91" s="249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1">
        <f t="shared" si="10"/>
        <v>0</v>
      </c>
      <c r="T91" s="266"/>
      <c r="U91" s="252"/>
      <c r="V91" s="253">
        <f t="shared" si="7"/>
        <v>0</v>
      </c>
      <c r="W91" s="253">
        <f t="shared" si="11"/>
        <v>0</v>
      </c>
      <c r="X91" s="253">
        <f t="shared" si="8"/>
        <v>0</v>
      </c>
      <c r="Y91" s="253">
        <f t="shared" si="9"/>
        <v>0</v>
      </c>
      <c r="AA91" s="204"/>
      <c r="AC91" s="204"/>
    </row>
    <row r="92" spans="1:29" s="202" customFormat="1" x14ac:dyDescent="0.25">
      <c r="A92" s="244"/>
      <c r="B92" s="267"/>
      <c r="C92" s="262"/>
      <c r="D92" s="255"/>
      <c r="E92" s="259"/>
      <c r="F92" s="246"/>
      <c r="G92" s="248"/>
      <c r="H92" s="249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51">
        <f t="shared" si="10"/>
        <v>0</v>
      </c>
      <c r="T92" s="266"/>
      <c r="U92" s="252"/>
      <c r="V92" s="253">
        <f t="shared" si="7"/>
        <v>0</v>
      </c>
      <c r="W92" s="253">
        <f t="shared" si="11"/>
        <v>0</v>
      </c>
      <c r="X92" s="253">
        <f t="shared" si="8"/>
        <v>0</v>
      </c>
      <c r="Y92" s="253">
        <f t="shared" si="9"/>
        <v>0</v>
      </c>
      <c r="Z92" s="203"/>
      <c r="AA92" s="204"/>
    </row>
    <row r="93" spans="1:29" s="202" customFormat="1" ht="16.350000000000001" customHeight="1" x14ac:dyDescent="0.25">
      <c r="A93" s="244"/>
      <c r="B93" s="267"/>
      <c r="C93" s="262"/>
      <c r="D93" s="255"/>
      <c r="E93" s="259"/>
      <c r="F93" s="246"/>
      <c r="G93" s="248"/>
      <c r="H93" s="249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51">
        <f t="shared" si="10"/>
        <v>0</v>
      </c>
      <c r="T93" s="266"/>
      <c r="U93" s="252"/>
      <c r="V93" s="253">
        <f t="shared" si="7"/>
        <v>0</v>
      </c>
      <c r="W93" s="253">
        <f t="shared" si="11"/>
        <v>0</v>
      </c>
      <c r="X93" s="253">
        <f t="shared" si="8"/>
        <v>0</v>
      </c>
      <c r="Y93" s="253">
        <f t="shared" si="9"/>
        <v>0</v>
      </c>
      <c r="AA93" s="204"/>
      <c r="AC93" s="204"/>
    </row>
    <row r="94" spans="1:29" s="202" customFormat="1" x14ac:dyDescent="0.25">
      <c r="A94" s="244"/>
      <c r="B94" s="267"/>
      <c r="C94" s="262"/>
      <c r="D94" s="255"/>
      <c r="E94" s="259"/>
      <c r="F94" s="246"/>
      <c r="G94" s="248"/>
      <c r="H94" s="249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51">
        <f t="shared" si="10"/>
        <v>0</v>
      </c>
      <c r="T94" s="266"/>
      <c r="U94" s="252"/>
      <c r="V94" s="253">
        <f t="shared" si="7"/>
        <v>0</v>
      </c>
      <c r="W94" s="253">
        <f t="shared" si="11"/>
        <v>0</v>
      </c>
      <c r="X94" s="253">
        <f t="shared" si="8"/>
        <v>0</v>
      </c>
      <c r="Y94" s="253">
        <f t="shared" si="9"/>
        <v>0</v>
      </c>
      <c r="Z94" s="203"/>
      <c r="AA94" s="204"/>
    </row>
    <row r="95" spans="1:29" s="202" customFormat="1" x14ac:dyDescent="0.25">
      <c r="A95" s="244"/>
      <c r="B95" s="264"/>
      <c r="C95" s="262"/>
      <c r="D95" s="255"/>
      <c r="E95" s="259"/>
      <c r="F95" s="246"/>
      <c r="G95" s="248"/>
      <c r="H95" s="249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51">
        <f t="shared" si="10"/>
        <v>0</v>
      </c>
      <c r="T95" s="266"/>
      <c r="U95" s="252"/>
      <c r="V95" s="253">
        <f t="shared" si="7"/>
        <v>0</v>
      </c>
      <c r="W95" s="253">
        <f t="shared" si="11"/>
        <v>0</v>
      </c>
      <c r="X95" s="253">
        <f t="shared" si="8"/>
        <v>0</v>
      </c>
      <c r="Y95" s="253">
        <f t="shared" si="9"/>
        <v>0</v>
      </c>
      <c r="Z95" s="203"/>
      <c r="AA95" s="204"/>
    </row>
    <row r="96" spans="1:29" s="202" customFormat="1" x14ac:dyDescent="0.25">
      <c r="A96" s="244"/>
      <c r="B96" s="264"/>
      <c r="C96" s="262"/>
      <c r="D96" s="255"/>
      <c r="E96" s="259"/>
      <c r="F96" s="246"/>
      <c r="G96" s="248"/>
      <c r="H96" s="249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51">
        <f t="shared" si="10"/>
        <v>0</v>
      </c>
      <c r="T96" s="266"/>
      <c r="U96" s="252"/>
      <c r="V96" s="253">
        <f t="shared" si="7"/>
        <v>0</v>
      </c>
      <c r="W96" s="253">
        <f t="shared" si="11"/>
        <v>0</v>
      </c>
      <c r="X96" s="253">
        <f t="shared" si="8"/>
        <v>0</v>
      </c>
      <c r="Y96" s="253">
        <f t="shared" si="9"/>
        <v>0</v>
      </c>
      <c r="Z96" s="203"/>
      <c r="AA96" s="204"/>
    </row>
    <row r="97" spans="1:29" s="202" customFormat="1" ht="16.350000000000001" customHeight="1" x14ac:dyDescent="0.25">
      <c r="A97" s="244"/>
      <c r="B97" s="264"/>
      <c r="C97" s="262"/>
      <c r="D97" s="255"/>
      <c r="E97" s="259"/>
      <c r="F97" s="246"/>
      <c r="G97" s="248"/>
      <c r="H97" s="249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51">
        <f t="shared" si="10"/>
        <v>0</v>
      </c>
      <c r="T97" s="266"/>
      <c r="U97" s="252"/>
      <c r="V97" s="253">
        <f t="shared" si="7"/>
        <v>0</v>
      </c>
      <c r="W97" s="253">
        <f t="shared" si="11"/>
        <v>0</v>
      </c>
      <c r="X97" s="253">
        <f t="shared" si="8"/>
        <v>0</v>
      </c>
      <c r="Y97" s="253">
        <f t="shared" si="9"/>
        <v>0</v>
      </c>
      <c r="AA97" s="204"/>
      <c r="AC97" s="204"/>
    </row>
    <row r="98" spans="1:29" s="202" customFormat="1" x14ac:dyDescent="0.25">
      <c r="A98" s="244"/>
      <c r="B98" s="268"/>
      <c r="C98" s="262"/>
      <c r="D98" s="255"/>
      <c r="E98" s="259"/>
      <c r="F98" s="246"/>
      <c r="G98" s="248"/>
      <c r="H98" s="249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51">
        <f t="shared" si="10"/>
        <v>0</v>
      </c>
      <c r="T98" s="266"/>
      <c r="U98" s="252"/>
      <c r="V98" s="253">
        <f t="shared" si="7"/>
        <v>0</v>
      </c>
      <c r="W98" s="253">
        <f t="shared" si="11"/>
        <v>0</v>
      </c>
      <c r="X98" s="253">
        <f t="shared" si="8"/>
        <v>0</v>
      </c>
      <c r="Y98" s="253">
        <f t="shared" si="9"/>
        <v>0</v>
      </c>
      <c r="AA98" s="204"/>
    </row>
    <row r="99" spans="1:29" s="203" customFormat="1" x14ac:dyDescent="0.25">
      <c r="A99" s="244"/>
      <c r="B99" s="268"/>
      <c r="C99" s="262"/>
      <c r="D99" s="255"/>
      <c r="E99" s="259"/>
      <c r="F99" s="246"/>
      <c r="G99" s="248"/>
      <c r="H99" s="249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51">
        <f t="shared" si="10"/>
        <v>0</v>
      </c>
      <c r="T99" s="266"/>
      <c r="U99" s="252"/>
      <c r="V99" s="253">
        <f t="shared" si="7"/>
        <v>0</v>
      </c>
      <c r="W99" s="253">
        <f t="shared" si="11"/>
        <v>0</v>
      </c>
      <c r="X99" s="253">
        <f t="shared" si="8"/>
        <v>0</v>
      </c>
      <c r="Y99" s="253">
        <f t="shared" si="9"/>
        <v>0</v>
      </c>
      <c r="Z99" s="202"/>
      <c r="AA99" s="204"/>
      <c r="AB99" s="202"/>
      <c r="AC99" s="204"/>
    </row>
    <row r="100" spans="1:29" s="203" customFormat="1" x14ac:dyDescent="0.25">
      <c r="A100" s="244"/>
      <c r="B100" s="268"/>
      <c r="C100" s="262"/>
      <c r="D100" s="255"/>
      <c r="E100" s="259"/>
      <c r="F100" s="246"/>
      <c r="G100" s="248"/>
      <c r="H100" s="249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51">
        <f t="shared" si="10"/>
        <v>0</v>
      </c>
      <c r="T100" s="266"/>
      <c r="U100" s="252"/>
      <c r="V100" s="253">
        <f t="shared" si="7"/>
        <v>0</v>
      </c>
      <c r="W100" s="253">
        <f t="shared" si="11"/>
        <v>0</v>
      </c>
      <c r="X100" s="253">
        <f t="shared" si="8"/>
        <v>0</v>
      </c>
      <c r="Y100" s="253">
        <f t="shared" si="9"/>
        <v>0</v>
      </c>
      <c r="Z100" s="202"/>
      <c r="AA100" s="204"/>
      <c r="AB100" s="202"/>
      <c r="AC100" s="204"/>
    </row>
    <row r="101" spans="1:29" s="203" customFormat="1" x14ac:dyDescent="0.25">
      <c r="A101" s="244"/>
      <c r="B101" s="265"/>
      <c r="C101" s="262"/>
      <c r="D101" s="255"/>
      <c r="E101" s="256"/>
      <c r="F101" s="246"/>
      <c r="G101" s="248"/>
      <c r="H101" s="249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1">
        <f t="shared" si="10"/>
        <v>0</v>
      </c>
      <c r="T101" s="250"/>
      <c r="U101" s="252"/>
      <c r="V101" s="253">
        <f t="shared" si="7"/>
        <v>0</v>
      </c>
      <c r="W101" s="253">
        <f t="shared" si="11"/>
        <v>0</v>
      </c>
      <c r="X101" s="253">
        <f t="shared" si="8"/>
        <v>0</v>
      </c>
      <c r="Y101" s="253">
        <f t="shared" si="9"/>
        <v>0</v>
      </c>
      <c r="AA101" s="204"/>
    </row>
    <row r="102" spans="1:29" s="203" customFormat="1" x14ac:dyDescent="0.25">
      <c r="A102" s="244"/>
      <c r="B102" s="262"/>
      <c r="C102" s="262"/>
      <c r="D102" s="255"/>
      <c r="E102" s="256"/>
      <c r="F102" s="246"/>
      <c r="G102" s="248"/>
      <c r="H102" s="249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1">
        <f t="shared" si="10"/>
        <v>0</v>
      </c>
      <c r="T102" s="250"/>
      <c r="U102" s="252"/>
      <c r="V102" s="253">
        <f t="shared" si="7"/>
        <v>0</v>
      </c>
      <c r="W102" s="253">
        <f t="shared" si="11"/>
        <v>0</v>
      </c>
      <c r="X102" s="253">
        <f t="shared" si="8"/>
        <v>0</v>
      </c>
      <c r="Y102" s="253">
        <f t="shared" si="9"/>
        <v>0</v>
      </c>
      <c r="Z102" s="202"/>
      <c r="AA102" s="204"/>
      <c r="AB102" s="202"/>
      <c r="AC102" s="204"/>
    </row>
    <row r="103" spans="1:29" s="203" customFormat="1" x14ac:dyDescent="0.25">
      <c r="A103" s="244"/>
      <c r="B103" s="262"/>
      <c r="C103" s="262"/>
      <c r="D103" s="269"/>
      <c r="E103" s="256"/>
      <c r="F103" s="246"/>
      <c r="G103" s="248"/>
      <c r="H103" s="249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1">
        <f t="shared" si="10"/>
        <v>0</v>
      </c>
      <c r="T103" s="250"/>
      <c r="U103" s="252"/>
      <c r="V103" s="253">
        <f t="shared" si="7"/>
        <v>0</v>
      </c>
      <c r="W103" s="253">
        <f t="shared" si="11"/>
        <v>0</v>
      </c>
      <c r="X103" s="253">
        <f t="shared" si="8"/>
        <v>0</v>
      </c>
      <c r="Y103" s="253">
        <f t="shared" si="9"/>
        <v>0</v>
      </c>
      <c r="Z103" s="202"/>
      <c r="AA103" s="204"/>
      <c r="AB103" s="202"/>
      <c r="AC103" s="204"/>
    </row>
    <row r="104" spans="1:29" s="203" customFormat="1" x14ac:dyDescent="0.25">
      <c r="A104" s="244"/>
      <c r="B104" s="268"/>
      <c r="C104" s="262"/>
      <c r="D104" s="255"/>
      <c r="E104" s="259"/>
      <c r="F104" s="246"/>
      <c r="G104" s="248"/>
      <c r="H104" s="249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51">
        <f t="shared" si="10"/>
        <v>0</v>
      </c>
      <c r="T104" s="250"/>
      <c r="U104" s="252"/>
      <c r="V104" s="253">
        <f t="shared" si="7"/>
        <v>0</v>
      </c>
      <c r="W104" s="253">
        <f t="shared" si="11"/>
        <v>0</v>
      </c>
      <c r="X104" s="253">
        <f t="shared" si="8"/>
        <v>0</v>
      </c>
      <c r="Y104" s="253">
        <f t="shared" si="9"/>
        <v>0</v>
      </c>
      <c r="Z104" s="202"/>
    </row>
    <row r="105" spans="1:29" s="203" customFormat="1" x14ac:dyDescent="0.25">
      <c r="A105" s="244"/>
      <c r="B105" s="268"/>
      <c r="C105" s="262"/>
      <c r="D105" s="255"/>
      <c r="E105" s="259"/>
      <c r="F105" s="246"/>
      <c r="G105" s="248"/>
      <c r="H105" s="249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51">
        <f t="shared" si="10"/>
        <v>0</v>
      </c>
      <c r="T105" s="250"/>
      <c r="U105" s="252"/>
      <c r="V105" s="253">
        <f t="shared" si="7"/>
        <v>0</v>
      </c>
      <c r="W105" s="253">
        <f t="shared" si="11"/>
        <v>0</v>
      </c>
      <c r="X105" s="253">
        <f t="shared" si="8"/>
        <v>0</v>
      </c>
      <c r="Y105" s="253">
        <f t="shared" si="9"/>
        <v>0</v>
      </c>
      <c r="Z105" s="202"/>
    </row>
    <row r="106" spans="1:29" s="203" customFormat="1" x14ac:dyDescent="0.25">
      <c r="A106" s="244"/>
      <c r="B106" s="262"/>
      <c r="C106" s="262"/>
      <c r="D106" s="255"/>
      <c r="E106" s="256"/>
      <c r="F106" s="246"/>
      <c r="G106" s="248"/>
      <c r="H106" s="249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1">
        <f t="shared" si="10"/>
        <v>0</v>
      </c>
      <c r="T106" s="266"/>
      <c r="U106" s="252"/>
      <c r="V106" s="253">
        <f t="shared" si="7"/>
        <v>0</v>
      </c>
      <c r="W106" s="253">
        <f t="shared" si="11"/>
        <v>0</v>
      </c>
      <c r="X106" s="253">
        <f t="shared" si="8"/>
        <v>0</v>
      </c>
      <c r="Y106" s="253">
        <f t="shared" si="9"/>
        <v>0</v>
      </c>
      <c r="Z106" s="202"/>
    </row>
    <row r="107" spans="1:29" ht="14.25" customHeight="1" thickBot="1" x14ac:dyDescent="0.25">
      <c r="A107" s="270"/>
      <c r="B107" s="271" t="s">
        <v>84</v>
      </c>
      <c r="C107" s="272"/>
      <c r="D107" s="273"/>
      <c r="E107" s="272"/>
      <c r="F107" s="274"/>
      <c r="G107" s="274"/>
      <c r="H107" s="274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6"/>
      <c r="V107" s="277">
        <f>SUM(V4:V106)</f>
        <v>0</v>
      </c>
      <c r="W107" s="277">
        <f t="shared" ref="W107:Y107" si="12">SUM(W4:W106)</f>
        <v>0</v>
      </c>
      <c r="X107" s="277">
        <f t="shared" si="12"/>
        <v>0</v>
      </c>
      <c r="Y107" s="277">
        <f t="shared" si="12"/>
        <v>0</v>
      </c>
    </row>
    <row r="108" spans="1:29" ht="14.25" customHeight="1" x14ac:dyDescent="0.2">
      <c r="A108" s="206"/>
      <c r="B108" s="207"/>
      <c r="C108" s="207"/>
      <c r="D108" s="208"/>
      <c r="E108" s="207"/>
      <c r="F108" s="209"/>
      <c r="G108" s="209"/>
      <c r="H108" s="209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7"/>
      <c r="W108" s="207"/>
      <c r="X108" s="207"/>
      <c r="Y108" s="210"/>
    </row>
    <row r="109" spans="1:29" ht="14.25" customHeight="1" x14ac:dyDescent="0.2">
      <c r="A109" s="206"/>
      <c r="B109" s="207"/>
      <c r="C109" s="207"/>
      <c r="D109" s="208"/>
      <c r="E109" s="207"/>
      <c r="F109" s="209"/>
      <c r="G109" s="209"/>
      <c r="H109" s="209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7"/>
      <c r="W109" s="207"/>
      <c r="X109" s="207"/>
    </row>
    <row r="110" spans="1:29" ht="18" x14ac:dyDescent="0.25">
      <c r="A110" s="206"/>
      <c r="B110" s="207"/>
      <c r="C110" s="212"/>
      <c r="D110" s="208"/>
      <c r="E110" s="207"/>
      <c r="F110" s="209"/>
      <c r="G110" s="209"/>
      <c r="H110" s="209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7"/>
      <c r="W110" s="207"/>
      <c r="X110" s="207"/>
    </row>
    <row r="111" spans="1:29" ht="18" x14ac:dyDescent="0.25">
      <c r="A111" s="206"/>
      <c r="B111" s="207"/>
      <c r="C111" s="212"/>
      <c r="D111" s="208"/>
      <c r="E111" s="207"/>
      <c r="F111" s="213"/>
      <c r="G111" s="213"/>
      <c r="H111" s="213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7"/>
      <c r="W111" s="207"/>
      <c r="X111" s="207"/>
    </row>
    <row r="112" spans="1:29" ht="18" x14ac:dyDescent="0.2">
      <c r="A112" s="299" t="s">
        <v>104</v>
      </c>
      <c r="B112" s="299"/>
      <c r="C112" s="299"/>
      <c r="D112" s="208"/>
      <c r="E112" s="207"/>
      <c r="F112" s="209"/>
      <c r="G112" s="209"/>
      <c r="H112" s="209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6"/>
      <c r="T112" s="206"/>
      <c r="U112" s="206"/>
      <c r="V112" s="207"/>
      <c r="W112" s="207"/>
      <c r="X112" s="207"/>
    </row>
    <row r="113" spans="1:24" ht="18" x14ac:dyDescent="0.25">
      <c r="A113" s="3"/>
      <c r="B113" s="214"/>
      <c r="C113" s="215"/>
      <c r="D113" s="208"/>
      <c r="E113" s="207"/>
      <c r="F113" s="209"/>
      <c r="G113" s="209"/>
      <c r="H113" s="209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06"/>
      <c r="T113" s="206"/>
      <c r="U113" s="206"/>
      <c r="V113" s="207"/>
      <c r="W113" s="207"/>
      <c r="X113" s="207"/>
    </row>
    <row r="114" spans="1:24" ht="18" x14ac:dyDescent="0.25">
      <c r="A114" s="298" t="s">
        <v>105</v>
      </c>
      <c r="B114" s="298"/>
      <c r="C114" s="298"/>
      <c r="D114" s="208"/>
      <c r="E114" s="207"/>
      <c r="F114" s="209"/>
      <c r="G114" s="209"/>
      <c r="H114" s="209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06"/>
      <c r="T114" s="206"/>
      <c r="U114" s="206"/>
      <c r="V114" s="207"/>
      <c r="W114" s="207"/>
      <c r="X114" s="207"/>
    </row>
    <row r="115" spans="1:24" x14ac:dyDescent="0.2">
      <c r="A115" s="206"/>
      <c r="B115" s="207"/>
      <c r="C115" s="207"/>
      <c r="D115" s="208"/>
      <c r="E115" s="207"/>
      <c r="F115" s="209"/>
      <c r="G115" s="209"/>
      <c r="H115" s="209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7"/>
      <c r="W115" s="207"/>
      <c r="X115" s="207"/>
    </row>
    <row r="116" spans="1:24" x14ac:dyDescent="0.2">
      <c r="A116" s="206"/>
      <c r="B116" s="207"/>
      <c r="C116" s="207"/>
      <c r="D116" s="208"/>
      <c r="E116" s="207"/>
      <c r="F116" s="209"/>
      <c r="G116" s="209"/>
      <c r="H116" s="209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7"/>
      <c r="W116" s="207"/>
      <c r="X116" s="207"/>
    </row>
    <row r="117" spans="1:24" x14ac:dyDescent="0.2">
      <c r="A117" s="206"/>
      <c r="B117" s="207"/>
      <c r="C117" s="207"/>
      <c r="D117" s="208"/>
      <c r="E117" s="207"/>
      <c r="F117" s="209"/>
      <c r="G117" s="209"/>
      <c r="H117" s="209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7"/>
      <c r="W117" s="207"/>
      <c r="X117" s="207"/>
    </row>
    <row r="118" spans="1:24" x14ac:dyDescent="0.2">
      <c r="A118" s="206"/>
      <c r="B118" s="207"/>
      <c r="C118" s="207"/>
      <c r="D118" s="208"/>
      <c r="E118" s="207"/>
      <c r="F118" s="209"/>
      <c r="G118" s="209"/>
      <c r="H118" s="209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7"/>
      <c r="W118" s="207"/>
      <c r="X118" s="207"/>
    </row>
  </sheetData>
  <autoFilter ref="A3:AC3"/>
  <mergeCells count="3">
    <mergeCell ref="A114:C114"/>
    <mergeCell ref="A112:C112"/>
    <mergeCell ref="I2:R2"/>
  </mergeCells>
  <phoneticPr fontId="1" type="noConversion"/>
  <dataValidations count="3">
    <dataValidation type="list" allowBlank="1" showInputMessage="1" showErrorMessage="1" sqref="G4:G106">
      <formula1>кв</formula1>
    </dataValidation>
    <dataValidation type="list" allowBlank="1" showInputMessage="1" showErrorMessage="1" sqref="H4:H106">
      <formula1>відносини</formula1>
    </dataValidation>
    <dataValidation type="list" allowBlank="1" showInputMessage="1" showErrorMessage="1" sqref="A4:A106">
      <formula1>рп</formula1>
    </dataValidation>
  </dataValidations>
  <pageMargins left="0.47244094488188981" right="0.15748031496062992" top="0" bottom="0.19685039370078741" header="0.31496062992125984" footer="0.15748031496062992"/>
  <pageSetup paperSize="8" scale="46" fitToHeight="5" orientation="landscape" r:id="rId1"/>
  <headerFooter differentFirst="1">
    <oddHeader>&amp;L&amp;"-,полужирный"&amp;16&amp;A</oddHeader>
    <oddFooter>&amp;R&amp;14Стр.&amp;P/&amp;N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2" sqref="D2"/>
    </sheetView>
  </sheetViews>
  <sheetFormatPr defaultColWidth="8.85546875" defaultRowHeight="15" x14ac:dyDescent="0.25"/>
  <cols>
    <col min="1" max="1" width="13.28515625" customWidth="1"/>
    <col min="2" max="2" width="63.42578125" customWidth="1"/>
    <col min="3" max="3" width="15.140625" customWidth="1"/>
    <col min="4" max="4" width="15.7109375" customWidth="1"/>
  </cols>
  <sheetData>
    <row r="1" spans="1:4" s="2" customFormat="1" ht="26.25" x14ac:dyDescent="0.25">
      <c r="A1" s="159" t="s">
        <v>79</v>
      </c>
      <c r="B1" s="159" t="s">
        <v>78</v>
      </c>
      <c r="C1" s="159" t="s">
        <v>136</v>
      </c>
      <c r="D1" s="159" t="s">
        <v>203</v>
      </c>
    </row>
    <row r="2" spans="1:4" ht="26.25" x14ac:dyDescent="0.25">
      <c r="A2" s="160" t="s">
        <v>200</v>
      </c>
      <c r="B2" s="161" t="s">
        <v>202</v>
      </c>
      <c r="C2" s="162" t="s">
        <v>201</v>
      </c>
      <c r="D2" s="163">
        <v>255584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29" sqref="B29"/>
    </sheetView>
  </sheetViews>
  <sheetFormatPr defaultColWidth="8.85546875" defaultRowHeight="15" x14ac:dyDescent="0.25"/>
  <cols>
    <col min="1" max="1" width="14.42578125" customWidth="1"/>
    <col min="2" max="2" width="85.85546875" customWidth="1"/>
  </cols>
  <sheetData>
    <row r="1" spans="1:4" x14ac:dyDescent="0.25">
      <c r="A1" s="164" t="s">
        <v>266</v>
      </c>
      <c r="B1" s="164" t="s">
        <v>78</v>
      </c>
    </row>
    <row r="2" spans="1:4" s="126" customFormat="1" x14ac:dyDescent="0.25">
      <c r="A2" s="193" t="s">
        <v>265</v>
      </c>
      <c r="B2" s="166" t="s">
        <v>267</v>
      </c>
      <c r="C2" s="126">
        <f ca="1">SUMIF('Робочий план та бюджет_детально'!$A$4:$A$106,"ПД",'Робочий план та бюджет_детально'!V$4:$V4)</f>
        <v>0</v>
      </c>
      <c r="D2" s="288" t="e">
        <f ca="1">C2/C5</f>
        <v>#DIV/0!</v>
      </c>
    </row>
    <row r="3" spans="1:4" x14ac:dyDescent="0.25">
      <c r="A3" s="165" t="s">
        <v>70</v>
      </c>
      <c r="B3" s="166" t="s">
        <v>102</v>
      </c>
      <c r="C3" s="126">
        <f>SUMIF('Робочий план та бюджет_детально'!$A$4:$A$106,"ПП",'Робочий план та бюджет_детально'!$V$4:$V$106)</f>
        <v>0</v>
      </c>
      <c r="D3" s="289" t="e">
        <f ca="1">C3/C5</f>
        <v>#DIV/0!</v>
      </c>
    </row>
    <row r="4" spans="1:4" x14ac:dyDescent="0.25">
      <c r="A4" s="165" t="s">
        <v>69</v>
      </c>
      <c r="B4" s="166" t="s">
        <v>103</v>
      </c>
      <c r="C4" s="126">
        <f>SUMIF('Робочий план та бюджет_детально'!$A$4:$A$106,"АВ",'Робочий план та бюджет_детально'!$V$4:$V$106)</f>
        <v>0</v>
      </c>
      <c r="D4" s="289" t="e">
        <f ca="1">C4/C5</f>
        <v>#DIV/0!</v>
      </c>
    </row>
    <row r="5" spans="1:4" x14ac:dyDescent="0.25">
      <c r="C5">
        <f ca="1">C2+C3+C4</f>
        <v>0</v>
      </c>
      <c r="D5" s="289" t="e">
        <f ca="1">D2+D3+D4</f>
        <v>#DIV/0!</v>
      </c>
    </row>
    <row r="7" spans="1:4" x14ac:dyDescent="0.25">
      <c r="A7" s="284"/>
      <c r="B7" s="280"/>
    </row>
    <row r="8" spans="1:4" x14ac:dyDescent="0.25">
      <c r="A8" s="285"/>
      <c r="B8" s="286"/>
    </row>
    <row r="9" spans="1:4" x14ac:dyDescent="0.25">
      <c r="A9" s="287"/>
      <c r="B9" s="286"/>
    </row>
    <row r="10" spans="1:4" x14ac:dyDescent="0.25">
      <c r="A10" s="287"/>
      <c r="B10" s="286"/>
    </row>
    <row r="11" spans="1:4" x14ac:dyDescent="0.25">
      <c r="A11" s="287"/>
      <c r="B11" s="286"/>
    </row>
    <row r="12" spans="1:4" x14ac:dyDescent="0.25">
      <c r="A12" s="287"/>
      <c r="B12" s="286"/>
    </row>
    <row r="13" spans="1:4" x14ac:dyDescent="0.25">
      <c r="A13" s="287"/>
      <c r="B13" s="286"/>
    </row>
    <row r="14" spans="1:4" x14ac:dyDescent="0.25">
      <c r="A14" s="287"/>
      <c r="B14" s="286"/>
    </row>
  </sheetData>
  <sheetProtection password="CF42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"/>
  <sheetViews>
    <sheetView workbookViewId="0">
      <selection activeCell="D4" sqref="D4"/>
    </sheetView>
  </sheetViews>
  <sheetFormatPr defaultColWidth="8.85546875" defaultRowHeight="15" x14ac:dyDescent="0.25"/>
  <cols>
    <col min="2" max="2" width="13.85546875" customWidth="1"/>
    <col min="3" max="3" width="12.85546875" bestFit="1" customWidth="1"/>
    <col min="4" max="4" width="15.28515625" bestFit="1" customWidth="1"/>
    <col min="5" max="5" width="12.85546875" bestFit="1" customWidth="1"/>
    <col min="6" max="6" width="9.28515625" bestFit="1" customWidth="1"/>
    <col min="7" max="7" width="14.28515625" bestFit="1" customWidth="1"/>
    <col min="8" max="8" width="11.140625" bestFit="1" customWidth="1"/>
  </cols>
  <sheetData>
    <row r="2" spans="2:8" x14ac:dyDescent="0.25">
      <c r="D2" t="s">
        <v>255</v>
      </c>
    </row>
    <row r="3" spans="2:8" x14ac:dyDescent="0.25">
      <c r="B3" t="s">
        <v>70</v>
      </c>
      <c r="C3" s="219">
        <v>6777502</v>
      </c>
      <c r="D3" s="219">
        <f>SUMIFS('Робочий план та бюджет_детально'!V:V,'Робочий план та бюджет_детально'!Z:Z,B3)</f>
        <v>0</v>
      </c>
      <c r="E3" s="220">
        <f>C3-D3</f>
        <v>6777502</v>
      </c>
      <c r="F3" s="220"/>
      <c r="G3" s="221"/>
      <c r="H3" s="221"/>
    </row>
    <row r="4" spans="2:8" x14ac:dyDescent="0.25">
      <c r="B4" t="s">
        <v>251</v>
      </c>
      <c r="C4" s="219">
        <v>292368</v>
      </c>
      <c r="D4" s="219">
        <f>SUMIFS('Робочий план та бюджет_детально'!V:V,'Робочий план та бюджет_детально'!Z:Z,B4)</f>
        <v>0</v>
      </c>
      <c r="E4" s="220">
        <f t="shared" ref="E4:E6" si="0">C4-D4</f>
        <v>292368</v>
      </c>
    </row>
    <row r="5" spans="2:8" x14ac:dyDescent="0.25">
      <c r="B5" t="s">
        <v>253</v>
      </c>
      <c r="C5" s="219">
        <v>8113532</v>
      </c>
      <c r="D5" s="219">
        <f>SUMIFS('Робочий план та бюджет_детально'!V:V,'Робочий план та бюджет_детально'!Z:Z,B5)</f>
        <v>0</v>
      </c>
      <c r="E5" s="220">
        <f t="shared" si="0"/>
        <v>8113532</v>
      </c>
      <c r="G5" s="223"/>
      <c r="H5" s="222"/>
    </row>
    <row r="6" spans="2:8" x14ac:dyDescent="0.25">
      <c r="B6" t="s">
        <v>252</v>
      </c>
      <c r="C6" s="219">
        <v>27204136</v>
      </c>
      <c r="D6" s="219">
        <f>SUMIFS('Робочий план та бюджет_детально'!V:V,'Робочий план та бюджет_детально'!Z:Z,B6)</f>
        <v>0</v>
      </c>
      <c r="E6" s="220">
        <f t="shared" si="0"/>
        <v>27204136</v>
      </c>
    </row>
    <row r="7" spans="2:8" s="224" customFormat="1" x14ac:dyDescent="0.25">
      <c r="B7" s="224" t="s">
        <v>254</v>
      </c>
      <c r="C7" s="225">
        <f>SUM(C3:C6)</f>
        <v>42387538</v>
      </c>
      <c r="D7" s="225">
        <f>SUM(D3:D6)</f>
        <v>0</v>
      </c>
      <c r="E7" s="225">
        <f>SUM(E3:E6)</f>
        <v>42387538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14"/>
  <sheetViews>
    <sheetView workbookViewId="0">
      <selection activeCell="F9" sqref="F9"/>
    </sheetView>
  </sheetViews>
  <sheetFormatPr defaultColWidth="8.85546875" defaultRowHeight="15" x14ac:dyDescent="0.25"/>
  <cols>
    <col min="1" max="1" width="4.42578125" customWidth="1"/>
    <col min="2" max="2" width="52.85546875" customWidth="1"/>
  </cols>
  <sheetData>
    <row r="1" spans="1:5" x14ac:dyDescent="0.25">
      <c r="A1" s="167" t="s">
        <v>51</v>
      </c>
      <c r="B1" s="168" t="s">
        <v>52</v>
      </c>
    </row>
    <row r="2" spans="1:5" x14ac:dyDescent="0.25">
      <c r="A2" s="169">
        <v>1</v>
      </c>
      <c r="B2" s="170" t="s">
        <v>199</v>
      </c>
      <c r="E2" t="s">
        <v>194</v>
      </c>
    </row>
    <row r="3" spans="1:5" x14ac:dyDescent="0.25">
      <c r="A3" s="169">
        <v>2</v>
      </c>
      <c r="B3" s="170" t="s">
        <v>53</v>
      </c>
      <c r="E3" t="s">
        <v>195</v>
      </c>
    </row>
    <row r="4" spans="1:5" x14ac:dyDescent="0.25">
      <c r="A4" s="169">
        <v>3</v>
      </c>
      <c r="B4" s="170" t="s">
        <v>54</v>
      </c>
    </row>
    <row r="5" spans="1:5" x14ac:dyDescent="0.25">
      <c r="A5" s="169">
        <v>4</v>
      </c>
      <c r="B5" s="170" t="s">
        <v>55</v>
      </c>
    </row>
    <row r="6" spans="1:5" x14ac:dyDescent="0.25">
      <c r="A6" s="169">
        <v>5</v>
      </c>
      <c r="B6" s="170" t="s">
        <v>56</v>
      </c>
    </row>
    <row r="7" spans="1:5" x14ac:dyDescent="0.25">
      <c r="A7" s="169">
        <v>6</v>
      </c>
      <c r="B7" s="170" t="s">
        <v>57</v>
      </c>
    </row>
    <row r="8" spans="1:5" x14ac:dyDescent="0.25">
      <c r="A8" s="169">
        <v>7</v>
      </c>
      <c r="B8" s="170" t="s">
        <v>58</v>
      </c>
    </row>
    <row r="9" spans="1:5" x14ac:dyDescent="0.25">
      <c r="A9" s="169">
        <v>8</v>
      </c>
      <c r="B9" s="170" t="s">
        <v>59</v>
      </c>
    </row>
    <row r="10" spans="1:5" x14ac:dyDescent="0.25">
      <c r="A10" s="169">
        <v>9</v>
      </c>
      <c r="B10" s="170" t="s">
        <v>60</v>
      </c>
    </row>
    <row r="11" spans="1:5" x14ac:dyDescent="0.25">
      <c r="A11" s="169">
        <v>10</v>
      </c>
      <c r="B11" s="170" t="s">
        <v>61</v>
      </c>
    </row>
    <row r="12" spans="1:5" x14ac:dyDescent="0.25">
      <c r="A12" s="169">
        <v>11</v>
      </c>
      <c r="B12" s="170" t="s">
        <v>62</v>
      </c>
    </row>
    <row r="13" spans="1:5" x14ac:dyDescent="0.25">
      <c r="A13" s="169">
        <v>12</v>
      </c>
      <c r="B13" s="170" t="s">
        <v>63</v>
      </c>
    </row>
    <row r="14" spans="1:5" x14ac:dyDescent="0.25">
      <c r="A14" s="169">
        <v>13</v>
      </c>
      <c r="B14" s="170" t="s">
        <v>64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7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defaultColWidth="8.85546875" defaultRowHeight="15" x14ac:dyDescent="0.25"/>
  <cols>
    <col min="1" max="1" width="17" customWidth="1"/>
  </cols>
  <sheetData>
    <row r="1" spans="1:1" x14ac:dyDescent="0.25">
      <c r="A1" s="191" t="s">
        <v>194</v>
      </c>
    </row>
    <row r="2" spans="1:1" x14ac:dyDescent="0.25">
      <c r="A2" s="191" t="s">
        <v>248</v>
      </c>
    </row>
    <row r="3" spans="1:1" x14ac:dyDescent="0.25">
      <c r="A3" s="191" t="s">
        <v>246</v>
      </c>
    </row>
    <row r="4" spans="1:1" x14ac:dyDescent="0.25">
      <c r="A4" s="191" t="s">
        <v>247</v>
      </c>
    </row>
    <row r="5" spans="1:1" x14ac:dyDescent="0.25">
      <c r="A5" s="191"/>
    </row>
    <row r="6" spans="1:1" x14ac:dyDescent="0.25">
      <c r="A6" s="191"/>
    </row>
  </sheetData>
  <sheetProtection password="CF42" sheet="1" objects="1" scenarios="1"/>
  <dataValidations count="1">
    <dataValidation type="list" allowBlank="1" showInputMessage="1" showErrorMessage="1" sqref="A3:A6">
      <formula1>$A$1:$A$6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I27" sqref="I27"/>
    </sheetView>
  </sheetViews>
  <sheetFormatPr defaultRowHeight="15" x14ac:dyDescent="0.25"/>
  <cols>
    <col min="1" max="1" width="29.85546875" bestFit="1" customWidth="1"/>
    <col min="2" max="2" width="14.28515625" bestFit="1" customWidth="1"/>
    <col min="3" max="3" width="21.42578125" customWidth="1"/>
    <col min="4" max="4" width="16.85546875" customWidth="1"/>
    <col min="6" max="6" width="10" bestFit="1" customWidth="1"/>
  </cols>
  <sheetData>
    <row r="1" spans="1:6" x14ac:dyDescent="0.25">
      <c r="A1" s="226" t="s">
        <v>52</v>
      </c>
      <c r="B1" s="226" t="s">
        <v>256</v>
      </c>
      <c r="C1" s="226" t="s">
        <v>257</v>
      </c>
      <c r="D1" s="226" t="s">
        <v>258</v>
      </c>
    </row>
    <row r="2" spans="1:6" x14ac:dyDescent="0.25">
      <c r="A2" s="227" t="s">
        <v>259</v>
      </c>
      <c r="B2" s="230">
        <v>6777502</v>
      </c>
      <c r="C2" s="230">
        <v>6777502.7800000003</v>
      </c>
      <c r="D2" s="228">
        <f>B2-C2</f>
        <v>-0.78000000026077032</v>
      </c>
    </row>
    <row r="3" spans="1:6" x14ac:dyDescent="0.25">
      <c r="A3" s="227" t="s">
        <v>260</v>
      </c>
      <c r="B3" s="230">
        <v>292368</v>
      </c>
      <c r="C3" s="230">
        <v>292367.93</v>
      </c>
      <c r="D3" s="228">
        <f>B3-C3</f>
        <v>7.0000000006984919E-2</v>
      </c>
      <c r="F3" s="178"/>
    </row>
    <row r="4" spans="1:6" x14ac:dyDescent="0.25">
      <c r="A4" s="227" t="s">
        <v>261</v>
      </c>
      <c r="B4" s="230">
        <v>8113532</v>
      </c>
      <c r="C4" s="230">
        <v>8113532</v>
      </c>
      <c r="D4" s="228">
        <f>B4-C4</f>
        <v>0</v>
      </c>
    </row>
    <row r="5" spans="1:6" x14ac:dyDescent="0.25">
      <c r="A5" s="227" t="s">
        <v>262</v>
      </c>
      <c r="B5" s="230">
        <v>27204136</v>
      </c>
      <c r="C5" s="230">
        <v>27204135.609999999</v>
      </c>
      <c r="D5" s="228">
        <f>B5-C5</f>
        <v>0.39000000059604645</v>
      </c>
    </row>
    <row r="6" spans="1:6" x14ac:dyDescent="0.25">
      <c r="A6" s="226" t="s">
        <v>263</v>
      </c>
      <c r="B6" s="231">
        <f>SUM(B2:B5)</f>
        <v>42387538</v>
      </c>
      <c r="C6" s="231">
        <f>SUM(C2:C5)</f>
        <v>42387538.32</v>
      </c>
      <c r="D6" s="229">
        <f>B6-C6</f>
        <v>-0.32000000029802322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K19" sqref="K19"/>
    </sheetView>
  </sheetViews>
  <sheetFormatPr defaultRowHeight="15" x14ac:dyDescent="0.25"/>
  <sheetData>
    <row r="1" spans="1:2" x14ac:dyDescent="0.25">
      <c r="A1" t="s">
        <v>264</v>
      </c>
      <c r="B1" t="s">
        <v>274</v>
      </c>
    </row>
    <row r="2" spans="1:2" x14ac:dyDescent="0.25">
      <c r="A2" t="s">
        <v>268</v>
      </c>
      <c r="B2" t="s">
        <v>271</v>
      </c>
    </row>
    <row r="3" spans="1:2" x14ac:dyDescent="0.25">
      <c r="A3" t="s">
        <v>269</v>
      </c>
      <c r="B3" t="s">
        <v>272</v>
      </c>
    </row>
    <row r="4" spans="1:2" x14ac:dyDescent="0.25">
      <c r="A4" t="s">
        <v>270</v>
      </c>
      <c r="B4" t="s">
        <v>273</v>
      </c>
    </row>
  </sheetData>
  <sheetProtection password="CF42" sheet="1" objects="1" scenarios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4"/>
  <sheetViews>
    <sheetView topLeftCell="B1" zoomScale="77" zoomScaleNormal="77" zoomScalePageLayoutView="77" workbookViewId="0">
      <selection activeCell="F36" sqref="F36"/>
    </sheetView>
  </sheetViews>
  <sheetFormatPr defaultColWidth="9.140625" defaultRowHeight="15" x14ac:dyDescent="0.25"/>
  <cols>
    <col min="1" max="1" width="11.85546875" style="2" hidden="1" customWidth="1"/>
    <col min="2" max="2" width="53.85546875" style="2" customWidth="1"/>
    <col min="3" max="3" width="24.42578125" style="2" customWidth="1"/>
    <col min="4" max="4" width="22.7109375" style="2" customWidth="1"/>
    <col min="5" max="5" width="20.140625" style="2" customWidth="1"/>
    <col min="6" max="6" width="23.28515625" style="2" customWidth="1"/>
    <col min="7" max="16384" width="9.140625" style="2"/>
  </cols>
  <sheetData>
    <row r="1" spans="1:7" s="156" customFormat="1" ht="39.75" customHeight="1" x14ac:dyDescent="0.25">
      <c r="A1" s="303" t="s">
        <v>87</v>
      </c>
      <c r="B1" s="303" t="s">
        <v>88</v>
      </c>
      <c r="C1" s="305" t="s">
        <v>80</v>
      </c>
      <c r="D1" s="301" t="s">
        <v>249</v>
      </c>
      <c r="E1" s="301" t="s">
        <v>171</v>
      </c>
      <c r="F1" s="301" t="s">
        <v>172</v>
      </c>
      <c r="G1" s="157"/>
    </row>
    <row r="2" spans="1:7" s="156" customFormat="1" ht="53.25" customHeight="1" x14ac:dyDescent="0.25">
      <c r="A2" s="304" t="s">
        <v>87</v>
      </c>
      <c r="B2" s="304"/>
      <c r="C2" s="306"/>
      <c r="D2" s="302"/>
      <c r="E2" s="302"/>
      <c r="F2" s="302"/>
      <c r="G2" s="157"/>
    </row>
    <row r="3" spans="1:7" s="156" customFormat="1" ht="57" customHeight="1" x14ac:dyDescent="0.25">
      <c r="A3" s="198"/>
      <c r="B3" s="199"/>
      <c r="C3" s="197">
        <f>'Робочий план та бюджет_детально'!V107</f>
        <v>0</v>
      </c>
      <c r="D3" s="192">
        <f>C3*0.65</f>
        <v>0</v>
      </c>
      <c r="E3" s="192">
        <f>C3*0.2</f>
        <v>0</v>
      </c>
      <c r="F3" s="192">
        <f>C3*0.15</f>
        <v>0</v>
      </c>
      <c r="G3" s="157"/>
    </row>
    <row r="4" spans="1:7" s="156" customFormat="1" x14ac:dyDescent="0.25">
      <c r="A4" s="200"/>
      <c r="B4" s="201" t="s">
        <v>65</v>
      </c>
      <c r="C4" s="173">
        <f>SUM(C3:C3)</f>
        <v>0</v>
      </c>
      <c r="D4" s="173">
        <f>SUM(D3:D3)</f>
        <v>0</v>
      </c>
      <c r="E4" s="173">
        <f>SUM(E3:E3)</f>
        <v>0</v>
      </c>
      <c r="F4" s="173">
        <f>SUM(F3:F3)</f>
        <v>0</v>
      </c>
      <c r="G4" s="157"/>
    </row>
  </sheetData>
  <sheetProtection autoFilter="0"/>
  <mergeCells count="6">
    <mergeCell ref="F1:F2"/>
    <mergeCell ref="A1:A2"/>
    <mergeCell ref="B1:B2"/>
    <mergeCell ref="D1:D2"/>
    <mergeCell ref="E1:E2"/>
    <mergeCell ref="C1:C2"/>
  </mergeCells>
  <pageMargins left="0.54" right="0.17" top="0.74803149606299213" bottom="0.74803149606299213" header="0.31496062992125984" footer="0.31496062992125984"/>
  <pageSetup paperSize="9" scale="7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V30"/>
  <sheetViews>
    <sheetView zoomScale="77" zoomScaleNormal="77" zoomScalePageLayoutView="77" workbookViewId="0">
      <selection activeCell="K15" sqref="K15"/>
    </sheetView>
  </sheetViews>
  <sheetFormatPr defaultColWidth="9.140625" defaultRowHeight="15" x14ac:dyDescent="0.25"/>
  <cols>
    <col min="1" max="1" width="12.140625" style="148" customWidth="1"/>
    <col min="2" max="2" width="70.42578125" style="148" customWidth="1"/>
    <col min="3" max="5" width="9.42578125" style="149" bestFit="1" customWidth="1"/>
    <col min="6" max="6" width="14.28515625" style="149" hidden="1" customWidth="1"/>
    <col min="7" max="14" width="17.7109375" style="149" customWidth="1"/>
    <col min="15" max="17" width="15.7109375" style="152" customWidth="1"/>
    <col min="18" max="21" width="13.7109375" style="148" customWidth="1"/>
    <col min="22" max="22" width="13.7109375" style="148" bestFit="1" customWidth="1"/>
    <col min="23" max="16384" width="9.140625" style="148"/>
  </cols>
  <sheetData>
    <row r="1" spans="1:21" s="134" customFormat="1" ht="28.5" customHeight="1" x14ac:dyDescent="0.25">
      <c r="A1" s="132"/>
      <c r="B1" s="132"/>
      <c r="C1" s="307" t="s">
        <v>89</v>
      </c>
      <c r="D1" s="307"/>
      <c r="E1" s="307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307" t="s">
        <v>90</v>
      </c>
      <c r="S1" s="308"/>
      <c r="T1" s="308"/>
      <c r="U1" s="308"/>
    </row>
    <row r="2" spans="1:21" s="134" customFormat="1" ht="60" x14ac:dyDescent="0.25">
      <c r="A2" s="135" t="s">
        <v>91</v>
      </c>
      <c r="B2" s="135" t="s">
        <v>92</v>
      </c>
      <c r="C2" s="136" t="s">
        <v>173</v>
      </c>
      <c r="D2" s="136" t="s">
        <v>174</v>
      </c>
      <c r="E2" s="136" t="s">
        <v>175</v>
      </c>
      <c r="F2" s="135" t="s">
        <v>93</v>
      </c>
      <c r="G2" s="135" t="s">
        <v>94</v>
      </c>
      <c r="H2" s="135" t="s">
        <v>70</v>
      </c>
      <c r="I2" s="135" t="s">
        <v>69</v>
      </c>
      <c r="J2" s="135" t="s">
        <v>95</v>
      </c>
      <c r="K2" s="135" t="s">
        <v>96</v>
      </c>
      <c r="L2" s="135" t="s">
        <v>97</v>
      </c>
      <c r="M2" s="135" t="s">
        <v>98</v>
      </c>
      <c r="N2" s="135" t="s">
        <v>65</v>
      </c>
      <c r="O2" s="135" t="s">
        <v>99</v>
      </c>
      <c r="P2" s="135" t="s">
        <v>100</v>
      </c>
      <c r="Q2" s="135" t="s">
        <v>101</v>
      </c>
      <c r="R2" s="136" t="s">
        <v>99</v>
      </c>
      <c r="S2" s="136" t="s">
        <v>100</v>
      </c>
      <c r="T2" s="136" t="s">
        <v>101</v>
      </c>
      <c r="U2" s="137" t="s">
        <v>80</v>
      </c>
    </row>
    <row r="3" spans="1:21" s="134" customFormat="1" ht="30" x14ac:dyDescent="0.25">
      <c r="A3" s="171" t="s">
        <v>137</v>
      </c>
      <c r="B3" s="154" t="s">
        <v>48</v>
      </c>
      <c r="C3" s="139"/>
      <c r="D3" s="139"/>
      <c r="E3" s="139"/>
      <c r="F3" s="140"/>
      <c r="G3" s="141"/>
      <c r="H3" s="155">
        <f>G3</f>
        <v>0</v>
      </c>
      <c r="I3" s="155">
        <f>G3</f>
        <v>0</v>
      </c>
      <c r="J3" s="155" t="e">
        <f>H3/$H$21</f>
        <v>#DIV/0!</v>
      </c>
      <c r="K3" s="155" t="e">
        <f t="shared" ref="K3:K18" si="0">I3/$I$21</f>
        <v>#DIV/0!</v>
      </c>
      <c r="L3" s="155" t="e">
        <f>$G$19*J3</f>
        <v>#DIV/0!</v>
      </c>
      <c r="M3" s="155" t="e">
        <f t="shared" ref="M3:M18" si="1">$G$20*K3</f>
        <v>#DIV/0!</v>
      </c>
      <c r="N3" s="155" t="e">
        <f>G3+L3+M3</f>
        <v>#DIV/0!</v>
      </c>
      <c r="O3" s="142">
        <v>0.4</v>
      </c>
      <c r="P3" s="142">
        <v>0.23</v>
      </c>
      <c r="Q3" s="142">
        <v>0.23</v>
      </c>
      <c r="R3" s="143" t="e">
        <f t="shared" ref="R3:T4" si="2">($G3+$L3+$M3)*O3</f>
        <v>#DIV/0!</v>
      </c>
      <c r="S3" s="143" t="e">
        <f t="shared" si="2"/>
        <v>#DIV/0!</v>
      </c>
      <c r="T3" s="143" t="e">
        <f t="shared" si="2"/>
        <v>#DIV/0!</v>
      </c>
      <c r="U3" s="143" t="e">
        <f t="shared" ref="U3:U18" si="3">SUM(R3:T3)</f>
        <v>#DIV/0!</v>
      </c>
    </row>
    <row r="4" spans="1:21" s="134" customFormat="1" ht="29.25" customHeight="1" x14ac:dyDescent="0.25">
      <c r="A4" s="171" t="s">
        <v>138</v>
      </c>
      <c r="B4" s="154" t="s">
        <v>139</v>
      </c>
      <c r="C4" s="139"/>
      <c r="D4" s="139"/>
      <c r="E4" s="139"/>
      <c r="F4" s="140"/>
      <c r="G4" s="141"/>
      <c r="H4" s="155">
        <f t="shared" ref="H4:H18" si="4">G4</f>
        <v>0</v>
      </c>
      <c r="I4" s="155">
        <f t="shared" ref="I4:I18" si="5">G4</f>
        <v>0</v>
      </c>
      <c r="J4" s="155" t="e">
        <f t="shared" ref="J4:J18" si="6">H4/$H$21</f>
        <v>#DIV/0!</v>
      </c>
      <c r="K4" s="155" t="e">
        <f t="shared" si="0"/>
        <v>#DIV/0!</v>
      </c>
      <c r="L4" s="155" t="e">
        <f t="shared" ref="L4:L18" si="7">$G$19*J4</f>
        <v>#DIV/0!</v>
      </c>
      <c r="M4" s="155" t="e">
        <f t="shared" si="1"/>
        <v>#DIV/0!</v>
      </c>
      <c r="N4" s="155" t="e">
        <f t="shared" ref="N4:N18" si="8">G4+L4+M4</f>
        <v>#DIV/0!</v>
      </c>
      <c r="O4" s="142">
        <v>0.4</v>
      </c>
      <c r="P4" s="142">
        <v>0.23</v>
      </c>
      <c r="Q4" s="142">
        <v>0.23</v>
      </c>
      <c r="R4" s="143" t="e">
        <f t="shared" si="2"/>
        <v>#DIV/0!</v>
      </c>
      <c r="S4" s="143" t="e">
        <f t="shared" si="2"/>
        <v>#DIV/0!</v>
      </c>
      <c r="T4" s="143" t="e">
        <f t="shared" si="2"/>
        <v>#DIV/0!</v>
      </c>
      <c r="U4" s="143" t="e">
        <f t="shared" si="3"/>
        <v>#DIV/0!</v>
      </c>
    </row>
    <row r="5" spans="1:21" s="134" customFormat="1" ht="29.25" customHeight="1" x14ac:dyDescent="0.25">
      <c r="A5" s="171" t="s">
        <v>140</v>
      </c>
      <c r="B5" s="154" t="s">
        <v>49</v>
      </c>
      <c r="C5" s="139"/>
      <c r="D5" s="139"/>
      <c r="E5" s="139"/>
      <c r="F5" s="140">
        <v>186233</v>
      </c>
      <c r="G5" s="141"/>
      <c r="H5" s="155">
        <f t="shared" si="4"/>
        <v>0</v>
      </c>
      <c r="I5" s="155">
        <f t="shared" si="5"/>
        <v>0</v>
      </c>
      <c r="J5" s="155" t="e">
        <f t="shared" si="6"/>
        <v>#DIV/0!</v>
      </c>
      <c r="K5" s="155" t="e">
        <f t="shared" si="0"/>
        <v>#DIV/0!</v>
      </c>
      <c r="L5" s="155" t="e">
        <f t="shared" si="7"/>
        <v>#DIV/0!</v>
      </c>
      <c r="M5" s="155" t="e">
        <f t="shared" si="1"/>
        <v>#DIV/0!</v>
      </c>
      <c r="N5" s="155" t="e">
        <f t="shared" si="8"/>
        <v>#DIV/0!</v>
      </c>
      <c r="O5" s="142">
        <v>0.4</v>
      </c>
      <c r="P5" s="142">
        <v>0.23</v>
      </c>
      <c r="Q5" s="142">
        <v>0.23</v>
      </c>
      <c r="R5" s="143" t="e">
        <f t="shared" ref="R5:R18" si="9">($G5+$L5+$M5)*O5</f>
        <v>#DIV/0!</v>
      </c>
      <c r="S5" s="143">
        <f>C5*$F5</f>
        <v>0</v>
      </c>
      <c r="T5" s="143">
        <f>D5*$F5</f>
        <v>0</v>
      </c>
      <c r="U5" s="143" t="e">
        <f t="shared" si="3"/>
        <v>#DIV/0!</v>
      </c>
    </row>
    <row r="6" spans="1:21" s="134" customFormat="1" ht="29.25" customHeight="1" x14ac:dyDescent="0.25">
      <c r="A6" s="171" t="s">
        <v>141</v>
      </c>
      <c r="B6" s="154" t="s">
        <v>142</v>
      </c>
      <c r="C6" s="139"/>
      <c r="D6" s="139"/>
      <c r="E6" s="139"/>
      <c r="F6" s="140"/>
      <c r="G6" s="141"/>
      <c r="H6" s="155"/>
      <c r="I6" s="155"/>
      <c r="J6" s="155"/>
      <c r="K6" s="155"/>
      <c r="L6" s="155">
        <f t="shared" si="7"/>
        <v>0</v>
      </c>
      <c r="M6" s="155">
        <f t="shared" si="1"/>
        <v>0</v>
      </c>
      <c r="N6" s="155">
        <f t="shared" si="8"/>
        <v>0</v>
      </c>
      <c r="O6" s="142">
        <v>0.4</v>
      </c>
      <c r="P6" s="142">
        <v>0.23</v>
      </c>
      <c r="Q6" s="142">
        <v>0.23</v>
      </c>
      <c r="R6" s="143">
        <f t="shared" si="9"/>
        <v>0</v>
      </c>
      <c r="S6" s="143">
        <f>($G6+$L6+$M6)*P6</f>
        <v>0</v>
      </c>
      <c r="T6" s="143">
        <f>($G6+$L6+$M6)*Q6</f>
        <v>0</v>
      </c>
      <c r="U6" s="143">
        <f t="shared" si="3"/>
        <v>0</v>
      </c>
    </row>
    <row r="7" spans="1:21" s="134" customFormat="1" ht="29.25" customHeight="1" x14ac:dyDescent="0.25">
      <c r="A7" s="171" t="s">
        <v>143</v>
      </c>
      <c r="B7" s="154" t="s">
        <v>144</v>
      </c>
      <c r="C7" s="139"/>
      <c r="D7" s="139"/>
      <c r="E7" s="139"/>
      <c r="F7" s="140">
        <v>11793</v>
      </c>
      <c r="G7" s="141"/>
      <c r="H7" s="155">
        <f t="shared" si="4"/>
        <v>0</v>
      </c>
      <c r="I7" s="155">
        <f t="shared" si="5"/>
        <v>0</v>
      </c>
      <c r="J7" s="155" t="e">
        <f t="shared" si="6"/>
        <v>#DIV/0!</v>
      </c>
      <c r="K7" s="155" t="e">
        <f t="shared" si="0"/>
        <v>#DIV/0!</v>
      </c>
      <c r="L7" s="155" t="e">
        <f t="shared" si="7"/>
        <v>#DIV/0!</v>
      </c>
      <c r="M7" s="155" t="e">
        <f t="shared" si="1"/>
        <v>#DIV/0!</v>
      </c>
      <c r="N7" s="155" t="e">
        <f t="shared" si="8"/>
        <v>#DIV/0!</v>
      </c>
      <c r="O7" s="142">
        <v>0.4</v>
      </c>
      <c r="P7" s="142">
        <v>0.23</v>
      </c>
      <c r="Q7" s="142">
        <v>0.23</v>
      </c>
      <c r="R7" s="143" t="e">
        <f t="shared" si="9"/>
        <v>#DIV/0!</v>
      </c>
      <c r="S7" s="143">
        <f>C7*$F7</f>
        <v>0</v>
      </c>
      <c r="T7" s="143">
        <f>D7*$F7</f>
        <v>0</v>
      </c>
      <c r="U7" s="143" t="e">
        <f t="shared" si="3"/>
        <v>#DIV/0!</v>
      </c>
    </row>
    <row r="8" spans="1:21" s="134" customFormat="1" ht="29.25" customHeight="1" x14ac:dyDescent="0.25">
      <c r="A8" s="171" t="s">
        <v>145</v>
      </c>
      <c r="B8" s="154" t="s">
        <v>50</v>
      </c>
      <c r="C8" s="139"/>
      <c r="D8" s="139"/>
      <c r="E8" s="139"/>
      <c r="F8" s="140"/>
      <c r="G8" s="141"/>
      <c r="H8" s="155">
        <f t="shared" si="4"/>
        <v>0</v>
      </c>
      <c r="I8" s="155">
        <f t="shared" si="5"/>
        <v>0</v>
      </c>
      <c r="J8" s="155" t="e">
        <f t="shared" si="6"/>
        <v>#DIV/0!</v>
      </c>
      <c r="K8" s="155" t="e">
        <f t="shared" si="0"/>
        <v>#DIV/0!</v>
      </c>
      <c r="L8" s="155" t="e">
        <f t="shared" si="7"/>
        <v>#DIV/0!</v>
      </c>
      <c r="M8" s="155" t="e">
        <f t="shared" si="1"/>
        <v>#DIV/0!</v>
      </c>
      <c r="N8" s="155" t="e">
        <f t="shared" si="8"/>
        <v>#DIV/0!</v>
      </c>
      <c r="O8" s="142">
        <v>0.4</v>
      </c>
      <c r="P8" s="142">
        <v>0.23</v>
      </c>
      <c r="Q8" s="142">
        <v>0.23</v>
      </c>
      <c r="R8" s="143" t="e">
        <f t="shared" si="9"/>
        <v>#DIV/0!</v>
      </c>
      <c r="S8" s="143" t="e">
        <f t="shared" ref="S8:T10" si="10">($G8+$L8+$M8)*P8</f>
        <v>#DIV/0!</v>
      </c>
      <c r="T8" s="143" t="e">
        <f t="shared" si="10"/>
        <v>#DIV/0!</v>
      </c>
      <c r="U8" s="143" t="e">
        <f t="shared" si="3"/>
        <v>#DIV/0!</v>
      </c>
    </row>
    <row r="9" spans="1:21" s="134" customFormat="1" ht="29.25" customHeight="1" x14ac:dyDescent="0.25">
      <c r="A9" s="171" t="s">
        <v>146</v>
      </c>
      <c r="B9" s="154" t="s">
        <v>147</v>
      </c>
      <c r="C9" s="139"/>
      <c r="D9" s="139"/>
      <c r="E9" s="139"/>
      <c r="F9" s="140"/>
      <c r="G9" s="141"/>
      <c r="H9" s="155">
        <f t="shared" si="4"/>
        <v>0</v>
      </c>
      <c r="I9" s="155">
        <f t="shared" si="5"/>
        <v>0</v>
      </c>
      <c r="J9" s="155" t="e">
        <f t="shared" si="6"/>
        <v>#DIV/0!</v>
      </c>
      <c r="K9" s="155" t="e">
        <f t="shared" si="0"/>
        <v>#DIV/0!</v>
      </c>
      <c r="L9" s="155" t="e">
        <f t="shared" si="7"/>
        <v>#DIV/0!</v>
      </c>
      <c r="M9" s="155" t="e">
        <f t="shared" si="1"/>
        <v>#DIV/0!</v>
      </c>
      <c r="N9" s="155" t="e">
        <f t="shared" si="8"/>
        <v>#DIV/0!</v>
      </c>
      <c r="O9" s="142">
        <v>0.4</v>
      </c>
      <c r="P9" s="142">
        <v>0.23</v>
      </c>
      <c r="Q9" s="142">
        <v>0.23</v>
      </c>
      <c r="R9" s="143" t="e">
        <f t="shared" si="9"/>
        <v>#DIV/0!</v>
      </c>
      <c r="S9" s="143" t="e">
        <f t="shared" si="10"/>
        <v>#DIV/0!</v>
      </c>
      <c r="T9" s="143" t="e">
        <f t="shared" si="10"/>
        <v>#DIV/0!</v>
      </c>
      <c r="U9" s="143" t="e">
        <f t="shared" si="3"/>
        <v>#DIV/0!</v>
      </c>
    </row>
    <row r="10" spans="1:21" s="134" customFormat="1" ht="29.25" customHeight="1" x14ac:dyDescent="0.25">
      <c r="A10" s="171" t="s">
        <v>148</v>
      </c>
      <c r="B10" s="154" t="s">
        <v>149</v>
      </c>
      <c r="C10" s="139"/>
      <c r="D10" s="139"/>
      <c r="E10" s="139"/>
      <c r="F10" s="140"/>
      <c r="G10" s="141"/>
      <c r="H10" s="155">
        <f t="shared" si="4"/>
        <v>0</v>
      </c>
      <c r="I10" s="155">
        <f t="shared" si="5"/>
        <v>0</v>
      </c>
      <c r="J10" s="155" t="e">
        <f t="shared" si="6"/>
        <v>#DIV/0!</v>
      </c>
      <c r="K10" s="155" t="e">
        <f t="shared" si="0"/>
        <v>#DIV/0!</v>
      </c>
      <c r="L10" s="155" t="e">
        <f t="shared" si="7"/>
        <v>#DIV/0!</v>
      </c>
      <c r="M10" s="155" t="e">
        <f t="shared" si="1"/>
        <v>#DIV/0!</v>
      </c>
      <c r="N10" s="155" t="e">
        <f t="shared" si="8"/>
        <v>#DIV/0!</v>
      </c>
      <c r="O10" s="142">
        <v>0.4</v>
      </c>
      <c r="P10" s="142">
        <v>0.23</v>
      </c>
      <c r="Q10" s="142">
        <v>0.23</v>
      </c>
      <c r="R10" s="143" t="e">
        <f t="shared" si="9"/>
        <v>#DIV/0!</v>
      </c>
      <c r="S10" s="143" t="e">
        <f t="shared" si="10"/>
        <v>#DIV/0!</v>
      </c>
      <c r="T10" s="143" t="e">
        <f t="shared" si="10"/>
        <v>#DIV/0!</v>
      </c>
      <c r="U10" s="143" t="e">
        <f t="shared" si="3"/>
        <v>#DIV/0!</v>
      </c>
    </row>
    <row r="11" spans="1:21" s="134" customFormat="1" ht="29.25" customHeight="1" x14ac:dyDescent="0.25">
      <c r="A11" s="171" t="s">
        <v>150</v>
      </c>
      <c r="B11" s="154" t="s">
        <v>72</v>
      </c>
      <c r="C11" s="139"/>
      <c r="D11" s="139"/>
      <c r="E11" s="139"/>
      <c r="F11" s="140">
        <v>699</v>
      </c>
      <c r="G11" s="141"/>
      <c r="H11" s="155"/>
      <c r="I11" s="155"/>
      <c r="J11" s="155"/>
      <c r="K11" s="155"/>
      <c r="L11" s="155">
        <f t="shared" si="7"/>
        <v>0</v>
      </c>
      <c r="M11" s="155">
        <f t="shared" si="1"/>
        <v>0</v>
      </c>
      <c r="N11" s="155">
        <f t="shared" si="8"/>
        <v>0</v>
      </c>
      <c r="O11" s="142">
        <v>1</v>
      </c>
      <c r="P11" s="142"/>
      <c r="Q11" s="142"/>
      <c r="R11" s="143">
        <f t="shared" si="9"/>
        <v>0</v>
      </c>
      <c r="S11" s="143">
        <f>C11*$F11</f>
        <v>0</v>
      </c>
      <c r="T11" s="143">
        <f>D11*$F11</f>
        <v>0</v>
      </c>
      <c r="U11" s="143">
        <f t="shared" si="3"/>
        <v>0</v>
      </c>
    </row>
    <row r="12" spans="1:21" s="134" customFormat="1" ht="29.25" customHeight="1" x14ac:dyDescent="0.25">
      <c r="A12" s="171" t="s">
        <v>151</v>
      </c>
      <c r="B12" s="154" t="s">
        <v>152</v>
      </c>
      <c r="C12" s="139"/>
      <c r="D12" s="139"/>
      <c r="E12" s="139"/>
      <c r="F12" s="140">
        <v>3407</v>
      </c>
      <c r="G12" s="141"/>
      <c r="H12" s="155">
        <f t="shared" si="4"/>
        <v>0</v>
      </c>
      <c r="I12" s="155">
        <f t="shared" si="5"/>
        <v>0</v>
      </c>
      <c r="J12" s="155" t="e">
        <f t="shared" si="6"/>
        <v>#DIV/0!</v>
      </c>
      <c r="K12" s="155" t="e">
        <f t="shared" si="0"/>
        <v>#DIV/0!</v>
      </c>
      <c r="L12" s="155" t="e">
        <f t="shared" si="7"/>
        <v>#DIV/0!</v>
      </c>
      <c r="M12" s="155" t="e">
        <f t="shared" si="1"/>
        <v>#DIV/0!</v>
      </c>
      <c r="N12" s="155" t="e">
        <f t="shared" si="8"/>
        <v>#DIV/0!</v>
      </c>
      <c r="O12" s="142">
        <v>0.4</v>
      </c>
      <c r="P12" s="142">
        <v>0.23</v>
      </c>
      <c r="Q12" s="142">
        <v>0.23</v>
      </c>
      <c r="R12" s="143" t="e">
        <f t="shared" si="9"/>
        <v>#DIV/0!</v>
      </c>
      <c r="S12" s="143">
        <f>C12*$F12</f>
        <v>0</v>
      </c>
      <c r="T12" s="143">
        <f>D12*$F12</f>
        <v>0</v>
      </c>
      <c r="U12" s="143" t="e">
        <f t="shared" si="3"/>
        <v>#DIV/0!</v>
      </c>
    </row>
    <row r="13" spans="1:21" s="134" customFormat="1" ht="29.25" customHeight="1" x14ac:dyDescent="0.25">
      <c r="A13" s="171" t="s">
        <v>153</v>
      </c>
      <c r="B13" s="154" t="s">
        <v>154</v>
      </c>
      <c r="C13" s="139"/>
      <c r="D13" s="139"/>
      <c r="E13" s="139"/>
      <c r="F13" s="140"/>
      <c r="G13" s="141"/>
      <c r="H13" s="155">
        <f t="shared" si="4"/>
        <v>0</v>
      </c>
      <c r="I13" s="155">
        <f t="shared" si="5"/>
        <v>0</v>
      </c>
      <c r="J13" s="155" t="e">
        <f t="shared" si="6"/>
        <v>#DIV/0!</v>
      </c>
      <c r="K13" s="155" t="e">
        <f t="shared" si="0"/>
        <v>#DIV/0!</v>
      </c>
      <c r="L13" s="155" t="e">
        <f t="shared" si="7"/>
        <v>#DIV/0!</v>
      </c>
      <c r="M13" s="155" t="e">
        <f t="shared" si="1"/>
        <v>#DIV/0!</v>
      </c>
      <c r="N13" s="155" t="e">
        <f t="shared" si="8"/>
        <v>#DIV/0!</v>
      </c>
      <c r="O13" s="142">
        <v>0.4</v>
      </c>
      <c r="P13" s="142">
        <v>0.23</v>
      </c>
      <c r="Q13" s="142">
        <v>0.23</v>
      </c>
      <c r="R13" s="143" t="e">
        <f t="shared" si="9"/>
        <v>#DIV/0!</v>
      </c>
      <c r="S13" s="143" t="e">
        <f t="shared" ref="S13:T15" si="11">($G13+$L13+$M13)*P13</f>
        <v>#DIV/0!</v>
      </c>
      <c r="T13" s="143" t="e">
        <f t="shared" si="11"/>
        <v>#DIV/0!</v>
      </c>
      <c r="U13" s="143" t="e">
        <f t="shared" si="3"/>
        <v>#DIV/0!</v>
      </c>
    </row>
    <row r="14" spans="1:21" s="134" customFormat="1" ht="29.25" customHeight="1" x14ac:dyDescent="0.25">
      <c r="A14" s="171" t="s">
        <v>155</v>
      </c>
      <c r="B14" s="154" t="s">
        <v>156</v>
      </c>
      <c r="C14" s="139"/>
      <c r="D14" s="139"/>
      <c r="E14" s="139"/>
      <c r="F14" s="140"/>
      <c r="G14" s="141"/>
      <c r="H14" s="155">
        <f t="shared" si="4"/>
        <v>0</v>
      </c>
      <c r="I14" s="155">
        <f t="shared" si="5"/>
        <v>0</v>
      </c>
      <c r="J14" s="155" t="e">
        <f t="shared" si="6"/>
        <v>#DIV/0!</v>
      </c>
      <c r="K14" s="155" t="e">
        <f t="shared" si="0"/>
        <v>#DIV/0!</v>
      </c>
      <c r="L14" s="155" t="e">
        <f t="shared" si="7"/>
        <v>#DIV/0!</v>
      </c>
      <c r="M14" s="155" t="e">
        <f t="shared" si="1"/>
        <v>#DIV/0!</v>
      </c>
      <c r="N14" s="155" t="e">
        <f t="shared" si="8"/>
        <v>#DIV/0!</v>
      </c>
      <c r="O14" s="142">
        <v>0.4</v>
      </c>
      <c r="P14" s="142">
        <v>0.23</v>
      </c>
      <c r="Q14" s="142">
        <v>0.23</v>
      </c>
      <c r="R14" s="143" t="e">
        <f t="shared" si="9"/>
        <v>#DIV/0!</v>
      </c>
      <c r="S14" s="143" t="e">
        <f t="shared" si="11"/>
        <v>#DIV/0!</v>
      </c>
      <c r="T14" s="143" t="e">
        <f t="shared" si="11"/>
        <v>#DIV/0!</v>
      </c>
      <c r="U14" s="143" t="e">
        <f t="shared" si="3"/>
        <v>#DIV/0!</v>
      </c>
    </row>
    <row r="15" spans="1:21" s="134" customFormat="1" ht="29.25" customHeight="1" x14ac:dyDescent="0.25">
      <c r="A15" s="171" t="s">
        <v>157</v>
      </c>
      <c r="B15" s="154" t="s">
        <v>158</v>
      </c>
      <c r="C15" s="139"/>
      <c r="D15" s="139"/>
      <c r="E15" s="139"/>
      <c r="F15" s="140"/>
      <c r="G15" s="141"/>
      <c r="H15" s="155"/>
      <c r="I15" s="155"/>
      <c r="J15" s="155"/>
      <c r="K15" s="155"/>
      <c r="L15" s="155">
        <f t="shared" si="7"/>
        <v>0</v>
      </c>
      <c r="M15" s="155">
        <f t="shared" si="1"/>
        <v>0</v>
      </c>
      <c r="N15" s="155">
        <f t="shared" si="8"/>
        <v>0</v>
      </c>
      <c r="O15" s="142">
        <v>0.4</v>
      </c>
      <c r="P15" s="142">
        <v>0.23</v>
      </c>
      <c r="Q15" s="142">
        <v>0.23</v>
      </c>
      <c r="R15" s="143">
        <f t="shared" si="9"/>
        <v>0</v>
      </c>
      <c r="S15" s="143">
        <f t="shared" si="11"/>
        <v>0</v>
      </c>
      <c r="T15" s="143">
        <f t="shared" si="11"/>
        <v>0</v>
      </c>
      <c r="U15" s="143">
        <f t="shared" si="3"/>
        <v>0</v>
      </c>
    </row>
    <row r="16" spans="1:21" s="134" customFormat="1" ht="29.25" customHeight="1" x14ac:dyDescent="0.25">
      <c r="A16" s="171" t="s">
        <v>159</v>
      </c>
      <c r="B16" s="154" t="s">
        <v>160</v>
      </c>
      <c r="C16" s="139"/>
      <c r="D16" s="139"/>
      <c r="E16" s="139"/>
      <c r="F16" s="140">
        <v>206</v>
      </c>
      <c r="G16" s="141"/>
      <c r="H16" s="155">
        <f t="shared" si="4"/>
        <v>0</v>
      </c>
      <c r="I16" s="155">
        <f t="shared" si="5"/>
        <v>0</v>
      </c>
      <c r="J16" s="155" t="e">
        <f t="shared" si="6"/>
        <v>#DIV/0!</v>
      </c>
      <c r="K16" s="155" t="e">
        <f t="shared" si="0"/>
        <v>#DIV/0!</v>
      </c>
      <c r="L16" s="155" t="e">
        <f t="shared" si="7"/>
        <v>#DIV/0!</v>
      </c>
      <c r="M16" s="155" t="e">
        <f t="shared" si="1"/>
        <v>#DIV/0!</v>
      </c>
      <c r="N16" s="155" t="e">
        <f t="shared" si="8"/>
        <v>#DIV/0!</v>
      </c>
      <c r="O16" s="142">
        <v>0.4</v>
      </c>
      <c r="P16" s="142">
        <v>0.23</v>
      </c>
      <c r="Q16" s="142">
        <v>0.23</v>
      </c>
      <c r="R16" s="143" t="e">
        <f t="shared" si="9"/>
        <v>#DIV/0!</v>
      </c>
      <c r="S16" s="143">
        <f t="shared" ref="S16:T18" si="12">C16*$F16</f>
        <v>0</v>
      </c>
      <c r="T16" s="143">
        <f t="shared" si="12"/>
        <v>0</v>
      </c>
      <c r="U16" s="143" t="e">
        <f t="shared" si="3"/>
        <v>#DIV/0!</v>
      </c>
    </row>
    <row r="17" spans="1:22" s="134" customFormat="1" ht="29.25" customHeight="1" x14ac:dyDescent="0.25">
      <c r="A17" s="171" t="s">
        <v>161</v>
      </c>
      <c r="B17" s="154" t="s">
        <v>162</v>
      </c>
      <c r="C17" s="139"/>
      <c r="D17" s="139"/>
      <c r="E17" s="139"/>
      <c r="F17" s="140">
        <v>572</v>
      </c>
      <c r="G17" s="141"/>
      <c r="H17" s="155">
        <f t="shared" si="4"/>
        <v>0</v>
      </c>
      <c r="I17" s="155">
        <f t="shared" si="5"/>
        <v>0</v>
      </c>
      <c r="J17" s="155" t="e">
        <f t="shared" si="6"/>
        <v>#DIV/0!</v>
      </c>
      <c r="K17" s="155" t="e">
        <f t="shared" si="0"/>
        <v>#DIV/0!</v>
      </c>
      <c r="L17" s="155" t="e">
        <f t="shared" si="7"/>
        <v>#DIV/0!</v>
      </c>
      <c r="M17" s="155" t="e">
        <f t="shared" si="1"/>
        <v>#DIV/0!</v>
      </c>
      <c r="N17" s="155" t="e">
        <f t="shared" si="8"/>
        <v>#DIV/0!</v>
      </c>
      <c r="O17" s="142">
        <v>0.4</v>
      </c>
      <c r="P17" s="142">
        <v>0.23</v>
      </c>
      <c r="Q17" s="142">
        <v>0.23</v>
      </c>
      <c r="R17" s="143" t="e">
        <f t="shared" si="9"/>
        <v>#DIV/0!</v>
      </c>
      <c r="S17" s="143">
        <f t="shared" si="12"/>
        <v>0</v>
      </c>
      <c r="T17" s="143">
        <f t="shared" si="12"/>
        <v>0</v>
      </c>
      <c r="U17" s="143" t="e">
        <f t="shared" si="3"/>
        <v>#DIV/0!</v>
      </c>
    </row>
    <row r="18" spans="1:22" s="134" customFormat="1" ht="29.25" customHeight="1" x14ac:dyDescent="0.25">
      <c r="A18" s="171" t="s">
        <v>163</v>
      </c>
      <c r="B18" s="154" t="s">
        <v>164</v>
      </c>
      <c r="C18" s="139"/>
      <c r="D18" s="139"/>
      <c r="E18" s="139"/>
      <c r="F18" s="140">
        <v>206</v>
      </c>
      <c r="G18" s="141"/>
      <c r="H18" s="155">
        <f t="shared" si="4"/>
        <v>0</v>
      </c>
      <c r="I18" s="155">
        <f t="shared" si="5"/>
        <v>0</v>
      </c>
      <c r="J18" s="155" t="e">
        <f t="shared" si="6"/>
        <v>#DIV/0!</v>
      </c>
      <c r="K18" s="155" t="e">
        <f t="shared" si="0"/>
        <v>#DIV/0!</v>
      </c>
      <c r="L18" s="155" t="e">
        <f t="shared" si="7"/>
        <v>#DIV/0!</v>
      </c>
      <c r="M18" s="155" t="e">
        <f t="shared" si="1"/>
        <v>#DIV/0!</v>
      </c>
      <c r="N18" s="155" t="e">
        <f t="shared" si="8"/>
        <v>#DIV/0!</v>
      </c>
      <c r="O18" s="142">
        <v>0.4</v>
      </c>
      <c r="P18" s="142">
        <v>0.23</v>
      </c>
      <c r="Q18" s="142">
        <v>0.23</v>
      </c>
      <c r="R18" s="143" t="e">
        <f t="shared" si="9"/>
        <v>#DIV/0!</v>
      </c>
      <c r="S18" s="143">
        <f t="shared" si="12"/>
        <v>0</v>
      </c>
      <c r="T18" s="143">
        <f t="shared" si="12"/>
        <v>0</v>
      </c>
      <c r="U18" s="143" t="e">
        <f t="shared" si="3"/>
        <v>#DIV/0!</v>
      </c>
    </row>
    <row r="19" spans="1:22" s="134" customFormat="1" ht="24.75" customHeight="1" x14ac:dyDescent="0.25">
      <c r="A19" s="133" t="s">
        <v>70</v>
      </c>
      <c r="B19" s="138" t="s">
        <v>102</v>
      </c>
      <c r="C19" s="139"/>
      <c r="D19" s="139"/>
      <c r="E19" s="139"/>
      <c r="F19" s="140"/>
      <c r="G19" s="141"/>
      <c r="H19" s="155"/>
      <c r="I19" s="155"/>
      <c r="J19" s="155"/>
      <c r="K19" s="155"/>
      <c r="L19" s="155"/>
      <c r="M19" s="155"/>
      <c r="N19" s="155"/>
      <c r="O19" s="142"/>
      <c r="P19" s="142"/>
      <c r="Q19" s="142"/>
      <c r="R19" s="143"/>
      <c r="S19" s="143"/>
      <c r="T19" s="143"/>
      <c r="U19" s="143"/>
    </row>
    <row r="20" spans="1:22" s="134" customFormat="1" ht="24.75" customHeight="1" x14ac:dyDescent="0.25">
      <c r="A20" s="133" t="s">
        <v>69</v>
      </c>
      <c r="B20" s="138" t="s">
        <v>103</v>
      </c>
      <c r="C20" s="139"/>
      <c r="D20" s="139"/>
      <c r="E20" s="139"/>
      <c r="F20" s="140"/>
      <c r="G20" s="141"/>
      <c r="H20" s="155"/>
      <c r="I20" s="155"/>
      <c r="J20" s="155"/>
      <c r="K20" s="155"/>
      <c r="L20" s="155"/>
      <c r="M20" s="155"/>
      <c r="N20" s="155"/>
      <c r="O20" s="142"/>
      <c r="P20" s="142"/>
      <c r="Q20" s="142"/>
      <c r="R20" s="143"/>
      <c r="S20" s="143"/>
      <c r="T20" s="143"/>
      <c r="U20" s="143"/>
    </row>
    <row r="21" spans="1:22" s="134" customFormat="1" x14ac:dyDescent="0.25">
      <c r="A21" s="144"/>
      <c r="B21" s="145" t="s">
        <v>65</v>
      </c>
      <c r="C21" s="146"/>
      <c r="D21" s="146"/>
      <c r="E21" s="146"/>
      <c r="F21" s="145"/>
      <c r="G21" s="147">
        <f>SUM(G3:G20)</f>
        <v>0</v>
      </c>
      <c r="H21" s="147">
        <f t="shared" ref="H21:U21" si="13">SUM(H3:H20)</f>
        <v>0</v>
      </c>
      <c r="I21" s="147">
        <f t="shared" si="13"/>
        <v>0</v>
      </c>
      <c r="J21" s="147" t="e">
        <f t="shared" si="13"/>
        <v>#DIV/0!</v>
      </c>
      <c r="K21" s="147" t="e">
        <f t="shared" si="13"/>
        <v>#DIV/0!</v>
      </c>
      <c r="L21" s="147" t="e">
        <f t="shared" si="13"/>
        <v>#DIV/0!</v>
      </c>
      <c r="M21" s="147" t="e">
        <f t="shared" si="13"/>
        <v>#DIV/0!</v>
      </c>
      <c r="N21" s="147" t="e">
        <f t="shared" si="13"/>
        <v>#DIV/0!</v>
      </c>
      <c r="O21" s="147">
        <f t="shared" si="13"/>
        <v>7.0000000000000018</v>
      </c>
      <c r="P21" s="147">
        <f t="shared" si="13"/>
        <v>3.45</v>
      </c>
      <c r="Q21" s="147">
        <f t="shared" si="13"/>
        <v>3.45</v>
      </c>
      <c r="R21" s="147" t="e">
        <f t="shared" si="13"/>
        <v>#DIV/0!</v>
      </c>
      <c r="S21" s="147" t="e">
        <f t="shared" si="13"/>
        <v>#DIV/0!</v>
      </c>
      <c r="T21" s="147" t="e">
        <f t="shared" si="13"/>
        <v>#DIV/0!</v>
      </c>
      <c r="U21" s="147" t="e">
        <f t="shared" si="13"/>
        <v>#DIV/0!</v>
      </c>
    </row>
    <row r="22" spans="1:22" x14ac:dyDescent="0.25">
      <c r="O22" s="150"/>
      <c r="P22" s="150"/>
      <c r="Q22" s="150"/>
    </row>
    <row r="23" spans="1:22" x14ac:dyDescent="0.25">
      <c r="B23" s="151" t="s">
        <v>5</v>
      </c>
    </row>
    <row r="24" spans="1:22" s="149" customFormat="1" x14ac:dyDescent="0.25">
      <c r="A24" s="148"/>
      <c r="B24" s="151"/>
      <c r="O24" s="152"/>
      <c r="P24" s="152"/>
      <c r="Q24" s="152"/>
      <c r="R24" s="148"/>
      <c r="S24" s="148"/>
      <c r="T24" s="148"/>
      <c r="U24" s="148"/>
      <c r="V24" s="148"/>
    </row>
    <row r="25" spans="1:22" s="149" customFormat="1" x14ac:dyDescent="0.25">
      <c r="A25" s="148"/>
      <c r="B25" s="151"/>
      <c r="O25" s="152"/>
      <c r="P25" s="152"/>
      <c r="Q25" s="152"/>
      <c r="R25" s="148"/>
      <c r="S25" s="148"/>
      <c r="T25" s="148"/>
      <c r="U25" s="148"/>
      <c r="V25" s="148"/>
    </row>
    <row r="26" spans="1:22" s="149" customFormat="1" x14ac:dyDescent="0.25">
      <c r="A26" s="148"/>
      <c r="B26" s="151" t="s">
        <v>6</v>
      </c>
      <c r="O26" s="152"/>
      <c r="P26" s="152"/>
      <c r="Q26" s="152"/>
      <c r="R26" s="148"/>
      <c r="S26" s="148"/>
      <c r="T26" s="148"/>
      <c r="U26" s="148"/>
      <c r="V26" s="148"/>
    </row>
    <row r="27" spans="1:22" s="149" customFormat="1" x14ac:dyDescent="0.25">
      <c r="A27" s="148"/>
      <c r="B27" s="153" t="s">
        <v>106</v>
      </c>
      <c r="O27" s="152"/>
      <c r="P27" s="152"/>
      <c r="Q27" s="152"/>
      <c r="R27" s="148"/>
      <c r="S27" s="148"/>
      <c r="T27" s="148"/>
      <c r="U27" s="148"/>
      <c r="V27" s="148"/>
    </row>
    <row r="28" spans="1:22" s="149" customFormat="1" x14ac:dyDescent="0.25">
      <c r="A28" s="148"/>
      <c r="B28" s="151"/>
      <c r="O28" s="152"/>
      <c r="P28" s="152"/>
      <c r="Q28" s="152"/>
      <c r="R28" s="148"/>
      <c r="S28" s="148"/>
      <c r="T28" s="148"/>
      <c r="U28" s="148"/>
      <c r="V28" s="148"/>
    </row>
    <row r="29" spans="1:22" s="149" customFormat="1" x14ac:dyDescent="0.25">
      <c r="A29" s="148"/>
      <c r="B29" s="151"/>
      <c r="O29" s="152"/>
      <c r="P29" s="152"/>
      <c r="Q29" s="152"/>
      <c r="R29" s="148"/>
      <c r="S29" s="148"/>
      <c r="T29" s="148"/>
      <c r="U29" s="148"/>
      <c r="V29" s="148"/>
    </row>
    <row r="30" spans="1:22" s="149" customFormat="1" x14ac:dyDescent="0.25">
      <c r="A30" s="148"/>
      <c r="B30" s="153" t="s">
        <v>170</v>
      </c>
      <c r="O30" s="152"/>
      <c r="P30" s="152"/>
      <c r="Q30" s="152"/>
      <c r="R30" s="148"/>
      <c r="S30" s="148"/>
      <c r="T30" s="148"/>
      <c r="U30" s="148"/>
      <c r="V30" s="148"/>
    </row>
  </sheetData>
  <autoFilter ref="A1:U21">
    <filterColumn colId="2" showButton="0"/>
    <filterColumn colId="3" showButton="0"/>
    <filterColumn colId="4" showButton="0"/>
    <filterColumn colId="17" showButton="0"/>
    <filterColumn colId="18" showButton="0"/>
    <filterColumn colId="19" showButton="0"/>
  </autoFilter>
  <mergeCells count="2">
    <mergeCell ref="C1:E1"/>
    <mergeCell ref="R1:U1"/>
  </mergeCells>
  <pageMargins left="0.54" right="0.17" top="0.74803149606299213" bottom="0.74803149606299213" header="0.31496062992125984" footer="0.31496062992125984"/>
  <pageSetup paperSize="9" scale="45" orientation="portrait"/>
  <headerFooter>
    <oddFooter>&amp;C&amp;F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L47"/>
  <sheetViews>
    <sheetView view="pageBreakPreview" zoomScale="90" workbookViewId="0">
      <selection activeCell="F26" sqref="F26"/>
    </sheetView>
  </sheetViews>
  <sheetFormatPr defaultColWidth="9.140625" defaultRowHeight="12.75" x14ac:dyDescent="0.2"/>
  <cols>
    <col min="1" max="1" width="30.85546875" style="4" customWidth="1"/>
    <col min="2" max="3" width="3.42578125" style="4" customWidth="1"/>
    <col min="4" max="4" width="11.140625" style="4" bestFit="1" customWidth="1"/>
    <col min="5" max="6" width="13.85546875" style="4" customWidth="1"/>
    <col min="7" max="7" width="14.28515625" style="4" customWidth="1"/>
    <col min="8" max="8" width="13.85546875" style="4" customWidth="1"/>
    <col min="9" max="9" width="14" style="4" customWidth="1"/>
    <col min="10" max="10" width="14" style="5" customWidth="1"/>
    <col min="11" max="12" width="8.7109375" style="5" customWidth="1"/>
    <col min="13" max="13" width="9.140625" style="4"/>
    <col min="14" max="22" width="8.7109375" style="4" customWidth="1"/>
    <col min="23" max="16384" width="9.140625" style="4"/>
  </cols>
  <sheetData>
    <row r="1" spans="1:12" ht="24" customHeight="1" x14ac:dyDescent="0.2">
      <c r="A1" s="309" t="s">
        <v>107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2" x14ac:dyDescent="0.2">
      <c r="A2" s="6"/>
      <c r="B2" s="6"/>
      <c r="C2" s="6"/>
      <c r="D2" s="6"/>
      <c r="E2" s="6"/>
      <c r="F2" s="6"/>
      <c r="G2" s="6"/>
      <c r="H2" s="6"/>
    </row>
    <row r="3" spans="1:12" s="8" customFormat="1" ht="24" customHeight="1" x14ac:dyDescent="0.25">
      <c r="A3" s="7" t="s">
        <v>108</v>
      </c>
      <c r="B3" s="314"/>
      <c r="C3" s="314"/>
      <c r="D3" s="314"/>
      <c r="E3" s="314"/>
      <c r="F3" s="314"/>
      <c r="G3" s="314"/>
      <c r="H3" s="314"/>
      <c r="I3" s="314"/>
      <c r="J3" s="314"/>
      <c r="K3" s="9"/>
      <c r="L3" s="9"/>
    </row>
    <row r="4" spans="1:12" x14ac:dyDescent="0.2">
      <c r="A4" s="6"/>
      <c r="B4" s="6"/>
      <c r="C4" s="6"/>
      <c r="D4" s="6"/>
      <c r="E4" s="6"/>
      <c r="F4" s="6"/>
      <c r="G4" s="6"/>
      <c r="H4" s="6"/>
    </row>
    <row r="5" spans="1:12" s="8" customFormat="1" ht="24" customHeight="1" x14ac:dyDescent="0.25">
      <c r="A5" s="7" t="s">
        <v>109</v>
      </c>
      <c r="B5" s="315"/>
      <c r="C5" s="315"/>
      <c r="D5" s="315"/>
      <c r="E5" s="315"/>
      <c r="F5" s="315"/>
      <c r="G5" s="315"/>
      <c r="H5" s="315"/>
      <c r="I5" s="315"/>
      <c r="J5" s="315"/>
      <c r="K5" s="9"/>
      <c r="L5" s="9"/>
    </row>
    <row r="6" spans="1:12" x14ac:dyDescent="0.2">
      <c r="A6" s="6"/>
      <c r="B6" s="6"/>
      <c r="C6" s="6"/>
      <c r="D6" s="6"/>
      <c r="E6" s="6"/>
      <c r="F6" s="6"/>
      <c r="G6" s="6"/>
      <c r="H6" s="6"/>
      <c r="I6" s="5"/>
    </row>
    <row r="7" spans="1:12" s="8" customFormat="1" ht="24" customHeight="1" x14ac:dyDescent="0.25">
      <c r="A7" s="10" t="s">
        <v>75</v>
      </c>
      <c r="B7" s="316"/>
      <c r="C7" s="316"/>
      <c r="D7" s="316"/>
      <c r="E7" s="316"/>
      <c r="F7" s="316"/>
      <c r="G7" s="316"/>
      <c r="H7" s="316"/>
      <c r="I7" s="316"/>
      <c r="J7" s="316"/>
      <c r="K7" s="11"/>
      <c r="L7" s="11"/>
    </row>
    <row r="8" spans="1:12" s="8" customFormat="1" ht="24" customHeight="1" x14ac:dyDescent="0.25">
      <c r="A8" s="12" t="s">
        <v>110</v>
      </c>
      <c r="B8" s="317"/>
      <c r="C8" s="317"/>
      <c r="D8" s="317"/>
      <c r="E8" s="317"/>
      <c r="F8" s="317"/>
      <c r="G8" s="317"/>
      <c r="H8" s="317"/>
      <c r="I8" s="317"/>
      <c r="J8" s="317"/>
      <c r="K8" s="9"/>
      <c r="L8" s="9"/>
    </row>
    <row r="9" spans="1:12" s="8" customFormat="1" ht="24" customHeight="1" x14ac:dyDescent="0.25">
      <c r="A9" s="10" t="s">
        <v>111</v>
      </c>
      <c r="B9" s="317"/>
      <c r="C9" s="317"/>
      <c r="D9" s="317"/>
      <c r="E9" s="317"/>
      <c r="F9" s="317"/>
      <c r="G9" s="317"/>
      <c r="H9" s="317"/>
      <c r="I9" s="317"/>
      <c r="J9" s="317"/>
      <c r="K9" s="11"/>
      <c r="L9" s="11"/>
    </row>
    <row r="10" spans="1:12" s="8" customFormat="1" ht="24" customHeight="1" x14ac:dyDescent="0.25">
      <c r="A10" s="10" t="s">
        <v>112</v>
      </c>
      <c r="B10" s="318"/>
      <c r="C10" s="318"/>
      <c r="D10" s="318"/>
      <c r="E10" s="318"/>
      <c r="F10" s="318"/>
      <c r="G10" s="318"/>
      <c r="H10" s="318"/>
      <c r="I10" s="318"/>
      <c r="J10" s="318"/>
      <c r="K10" s="11"/>
      <c r="L10" s="11"/>
    </row>
    <row r="11" spans="1:12" s="15" customFormat="1" x14ac:dyDescent="0.2">
      <c r="A11" s="6"/>
      <c r="B11" s="13"/>
      <c r="C11" s="14"/>
      <c r="D11" s="14"/>
      <c r="E11" s="14"/>
      <c r="F11" s="14"/>
      <c r="G11" s="14"/>
      <c r="H11" s="14"/>
      <c r="I11" s="9"/>
      <c r="J11" s="9"/>
      <c r="K11" s="9"/>
      <c r="L11" s="9"/>
    </row>
    <row r="12" spans="1:12" x14ac:dyDescent="0.2">
      <c r="A12" s="6"/>
      <c r="B12" s="6"/>
      <c r="C12" s="6"/>
      <c r="D12" s="6"/>
      <c r="E12" s="6"/>
      <c r="F12" s="6"/>
      <c r="G12" s="6"/>
      <c r="H12" s="6"/>
      <c r="I12" s="5"/>
    </row>
    <row r="13" spans="1:12" s="19" customFormat="1" ht="24" x14ac:dyDescent="0.2">
      <c r="A13" s="16"/>
      <c r="B13" s="16"/>
      <c r="C13" s="16"/>
      <c r="D13" s="319" t="s">
        <v>71</v>
      </c>
      <c r="E13" s="17" t="s">
        <v>113</v>
      </c>
      <c r="F13" s="17" t="s">
        <v>114</v>
      </c>
      <c r="G13" s="17" t="s">
        <v>115</v>
      </c>
      <c r="H13" s="17" t="s">
        <v>116</v>
      </c>
      <c r="I13" s="17" t="s">
        <v>129</v>
      </c>
      <c r="J13" s="17" t="s">
        <v>132</v>
      </c>
      <c r="K13" s="18"/>
      <c r="L13" s="18"/>
    </row>
    <row r="14" spans="1:12" s="19" customFormat="1" ht="30.75" customHeight="1" x14ac:dyDescent="0.2">
      <c r="A14" s="16"/>
      <c r="B14" s="16"/>
      <c r="C14" s="16"/>
      <c r="D14" s="320"/>
      <c r="E14" s="20" t="s">
        <v>126</v>
      </c>
      <c r="F14" s="20" t="s">
        <v>127</v>
      </c>
      <c r="G14" s="20" t="s">
        <v>128</v>
      </c>
      <c r="H14" s="21" t="s">
        <v>130</v>
      </c>
      <c r="I14" s="21" t="s">
        <v>131</v>
      </c>
      <c r="J14" s="21" t="s">
        <v>133</v>
      </c>
      <c r="K14" s="18"/>
      <c r="L14" s="18"/>
    </row>
    <row r="15" spans="1:12" s="19" customFormat="1" ht="12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8"/>
      <c r="L15" s="18"/>
    </row>
    <row r="16" spans="1:12" x14ac:dyDescent="0.2">
      <c r="A16" s="22"/>
      <c r="B16" s="23"/>
      <c r="C16" s="23"/>
      <c r="D16" s="23"/>
      <c r="E16" s="6"/>
      <c r="F16" s="6"/>
      <c r="G16" s="6"/>
      <c r="H16" s="6"/>
      <c r="I16" s="6"/>
      <c r="J16" s="6"/>
    </row>
    <row r="17" spans="1:10" ht="24" x14ac:dyDescent="0.2">
      <c r="A17" s="7" t="s">
        <v>117</v>
      </c>
      <c r="B17" s="24"/>
      <c r="C17" s="25" t="s">
        <v>118</v>
      </c>
      <c r="D17" s="26">
        <f>'Список операцій 1 звіт '!I2+'Список операцій 1 звіт '!I5</f>
        <v>0</v>
      </c>
      <c r="E17" s="6"/>
      <c r="F17" s="6"/>
      <c r="G17" s="6"/>
      <c r="H17" s="6"/>
      <c r="I17" s="6"/>
      <c r="J17" s="6"/>
    </row>
    <row r="18" spans="1:10" x14ac:dyDescent="0.2">
      <c r="A18" s="158"/>
      <c r="B18" s="24"/>
      <c r="C18" s="24"/>
      <c r="D18" s="27"/>
      <c r="E18" s="28"/>
      <c r="F18" s="6"/>
      <c r="G18" s="6"/>
      <c r="H18" s="6"/>
      <c r="I18" s="6"/>
      <c r="J18" s="6"/>
    </row>
    <row r="19" spans="1:10" ht="24" x14ac:dyDescent="0.2">
      <c r="A19" s="7" t="s">
        <v>119</v>
      </c>
      <c r="B19" s="29"/>
      <c r="C19" s="25" t="s">
        <v>120</v>
      </c>
      <c r="D19" s="26">
        <f>SUM(E19:J19)</f>
        <v>0</v>
      </c>
      <c r="E19" s="30">
        <f>'Список операцій 1 звіт '!I3</f>
        <v>0</v>
      </c>
      <c r="F19" s="30">
        <f>'Список операцій 2 звіт'!I3</f>
        <v>0</v>
      </c>
      <c r="G19" s="30">
        <f>'Список операцій 3 звіт'!I3</f>
        <v>0</v>
      </c>
      <c r="H19" s="30">
        <f>'Список операцій 4 звіт'!I3</f>
        <v>0</v>
      </c>
      <c r="I19" s="30">
        <f>'Список операцій 5 звіт '!I3</f>
        <v>0</v>
      </c>
      <c r="J19" s="30">
        <f>'Список операцій 6 звіт'!I3</f>
        <v>0</v>
      </c>
    </row>
    <row r="20" spans="1:10" x14ac:dyDescent="0.2">
      <c r="A20" s="61"/>
      <c r="B20" s="31"/>
      <c r="C20" s="25"/>
      <c r="D20" s="22"/>
      <c r="E20" s="6"/>
      <c r="F20" s="6"/>
      <c r="G20" s="6"/>
      <c r="H20" s="6"/>
      <c r="I20" s="6"/>
      <c r="J20" s="6"/>
    </row>
    <row r="21" spans="1:10" ht="24" x14ac:dyDescent="0.2">
      <c r="A21" s="7" t="s">
        <v>121</v>
      </c>
      <c r="B21" s="32"/>
      <c r="C21" s="25" t="s">
        <v>122</v>
      </c>
      <c r="D21" s="26">
        <f>SUM(E21:J21)</f>
        <v>0</v>
      </c>
      <c r="E21" s="30"/>
      <c r="F21" s="30"/>
      <c r="G21" s="30"/>
      <c r="H21" s="30"/>
      <c r="I21" s="30"/>
      <c r="J21" s="30"/>
    </row>
    <row r="22" spans="1:10" ht="12.75" customHeight="1" x14ac:dyDescent="0.2">
      <c r="A22" s="61"/>
      <c r="B22" s="6"/>
      <c r="C22" s="25"/>
      <c r="D22" s="22"/>
      <c r="E22" s="6"/>
      <c r="F22" s="6"/>
      <c r="G22" s="6"/>
      <c r="H22" s="6"/>
      <c r="I22" s="6"/>
      <c r="J22" s="6"/>
    </row>
    <row r="23" spans="1:10" ht="24" customHeight="1" x14ac:dyDescent="0.2">
      <c r="A23" s="7" t="s">
        <v>123</v>
      </c>
      <c r="B23" s="6"/>
      <c r="C23" s="25" t="s">
        <v>124</v>
      </c>
      <c r="D23" s="26">
        <f>SUM(E23:J23)</f>
        <v>0</v>
      </c>
      <c r="E23" s="30"/>
      <c r="F23" s="30"/>
      <c r="G23" s="30"/>
      <c r="H23" s="30"/>
      <c r="I23" s="30"/>
      <c r="J23" s="30"/>
    </row>
    <row r="24" spans="1:10" x14ac:dyDescent="0.2">
      <c r="A24" s="61"/>
      <c r="B24" s="6"/>
      <c r="C24" s="6"/>
      <c r="D24" s="22"/>
      <c r="E24" s="6"/>
      <c r="F24" s="6"/>
      <c r="G24" s="6"/>
      <c r="H24" s="6"/>
    </row>
    <row r="25" spans="1:10" ht="27" customHeight="1" x14ac:dyDescent="0.2">
      <c r="A25" s="7" t="s">
        <v>176</v>
      </c>
      <c r="B25" s="33"/>
      <c r="C25" s="34" t="s">
        <v>125</v>
      </c>
      <c r="D25" s="26"/>
      <c r="E25" s="6"/>
      <c r="F25" s="35"/>
      <c r="G25" s="35"/>
      <c r="H25" s="6"/>
    </row>
    <row r="26" spans="1:10" x14ac:dyDescent="0.2">
      <c r="A26" s="61"/>
      <c r="B26" s="6"/>
      <c r="C26" s="6"/>
      <c r="D26" s="22"/>
      <c r="E26" s="6"/>
      <c r="F26" s="6"/>
      <c r="G26" s="6"/>
      <c r="H26" s="6"/>
    </row>
    <row r="27" spans="1:10" ht="24" x14ac:dyDescent="0.2">
      <c r="A27" s="7" t="s">
        <v>0</v>
      </c>
      <c r="B27" s="33"/>
      <c r="C27" s="34"/>
      <c r="D27" s="26"/>
      <c r="E27" s="36"/>
      <c r="F27" s="6"/>
      <c r="G27" s="6"/>
      <c r="H27" s="6"/>
    </row>
    <row r="28" spans="1:10" x14ac:dyDescent="0.2">
      <c r="A28" s="61"/>
      <c r="B28" s="24"/>
      <c r="C28" s="24"/>
      <c r="D28" s="22"/>
      <c r="E28" s="6"/>
      <c r="F28" s="6"/>
      <c r="G28" s="6"/>
      <c r="H28" s="6"/>
    </row>
    <row r="29" spans="1:10" ht="24" customHeight="1" x14ac:dyDescent="0.2">
      <c r="A29" s="7" t="s">
        <v>1</v>
      </c>
      <c r="B29" s="33"/>
      <c r="C29" s="34" t="s">
        <v>2</v>
      </c>
      <c r="D29" s="26">
        <f>D17+D19-D21+D23-D25</f>
        <v>0</v>
      </c>
      <c r="E29" s="36"/>
      <c r="F29" s="37"/>
      <c r="G29" s="6"/>
      <c r="H29" s="6"/>
    </row>
    <row r="30" spans="1:10" x14ac:dyDescent="0.2">
      <c r="A30" s="61"/>
      <c r="B30" s="6"/>
      <c r="C30" s="6"/>
      <c r="D30" s="6"/>
      <c r="E30" s="6"/>
      <c r="F30" s="6"/>
      <c r="G30" s="6"/>
      <c r="H30" s="6"/>
    </row>
    <row r="31" spans="1:10" ht="24" customHeight="1" x14ac:dyDescent="0.2">
      <c r="A31" s="38" t="s">
        <v>3</v>
      </c>
      <c r="B31" s="33"/>
      <c r="C31" s="34"/>
      <c r="D31" s="39">
        <f>D29-D27</f>
        <v>0</v>
      </c>
      <c r="E31" s="36"/>
      <c r="F31" s="37"/>
      <c r="G31" s="6"/>
      <c r="H31" s="6"/>
    </row>
    <row r="32" spans="1:10" x14ac:dyDescent="0.2">
      <c r="A32" s="16" t="s">
        <v>4</v>
      </c>
      <c r="B32" s="6"/>
      <c r="C32" s="6"/>
      <c r="D32" s="40"/>
      <c r="E32" s="41"/>
      <c r="F32" s="6"/>
      <c r="G32" s="6"/>
      <c r="H32" s="6"/>
    </row>
    <row r="33" spans="1:12" ht="13.5" thickBot="1" x14ac:dyDescent="0.25">
      <c r="A33" s="127"/>
      <c r="B33" s="127"/>
      <c r="C33" s="127"/>
      <c r="D33" s="128"/>
      <c r="E33" s="129"/>
      <c r="F33" s="127"/>
      <c r="G33" s="127"/>
      <c r="H33" s="127"/>
      <c r="I33" s="130"/>
      <c r="J33" s="131"/>
    </row>
    <row r="34" spans="1:12" ht="13.5" thickTop="1" x14ac:dyDescent="0.2">
      <c r="A34" s="311"/>
      <c r="B34" s="311"/>
      <c r="C34" s="311"/>
      <c r="D34" s="311"/>
      <c r="E34" s="311"/>
      <c r="F34" s="311"/>
      <c r="G34" s="311"/>
      <c r="H34" s="311"/>
      <c r="I34" s="311"/>
      <c r="J34" s="311"/>
    </row>
    <row r="35" spans="1:12" x14ac:dyDescent="0.2">
      <c r="A35" s="312"/>
      <c r="B35" s="312"/>
      <c r="C35" s="312"/>
      <c r="D35" s="312"/>
      <c r="E35" s="312"/>
      <c r="F35" s="312"/>
      <c r="G35" s="312"/>
      <c r="H35" s="312"/>
      <c r="I35" s="312"/>
      <c r="J35" s="312"/>
    </row>
    <row r="36" spans="1:12" x14ac:dyDescent="0.2">
      <c r="A36" s="312"/>
      <c r="B36" s="312"/>
      <c r="C36" s="312"/>
      <c r="D36" s="312"/>
      <c r="E36" s="312"/>
      <c r="F36" s="312"/>
      <c r="G36" s="312"/>
      <c r="H36" s="312"/>
      <c r="I36" s="312"/>
      <c r="J36" s="312"/>
    </row>
    <row r="37" spans="1:12" x14ac:dyDescent="0.2">
      <c r="A37" s="312"/>
      <c r="B37" s="312"/>
      <c r="C37" s="312"/>
      <c r="D37" s="312"/>
      <c r="E37" s="312"/>
      <c r="F37" s="312"/>
      <c r="G37" s="312"/>
      <c r="H37" s="312"/>
      <c r="I37" s="312"/>
      <c r="J37" s="312"/>
    </row>
    <row r="38" spans="1:12" ht="13.5" thickBot="1" x14ac:dyDescent="0.25">
      <c r="A38" s="313"/>
      <c r="B38" s="313"/>
      <c r="C38" s="313"/>
      <c r="D38" s="313"/>
      <c r="E38" s="313"/>
      <c r="F38" s="313"/>
      <c r="G38" s="313"/>
      <c r="H38" s="313"/>
      <c r="I38" s="313"/>
      <c r="J38" s="313"/>
    </row>
    <row r="39" spans="1:12" ht="13.5" thickTop="1" x14ac:dyDescent="0.2">
      <c r="A39" s="6"/>
      <c r="B39" s="6"/>
      <c r="C39" s="6"/>
      <c r="D39" s="40"/>
      <c r="E39" s="41"/>
      <c r="F39" s="6"/>
      <c r="G39" s="6"/>
      <c r="H39" s="6"/>
    </row>
    <row r="40" spans="1:12" s="19" customFormat="1" ht="12" x14ac:dyDescent="0.2">
      <c r="A40" s="59" t="s">
        <v>5</v>
      </c>
      <c r="B40" s="59"/>
      <c r="C40" s="59"/>
      <c r="D40" s="118"/>
      <c r="E40" s="16"/>
      <c r="F40" s="42"/>
      <c r="G40" s="16"/>
      <c r="H40" s="16"/>
      <c r="J40" s="18"/>
      <c r="K40" s="18"/>
      <c r="L40" s="18"/>
    </row>
    <row r="41" spans="1:12" s="19" customFormat="1" ht="12" x14ac:dyDescent="0.2">
      <c r="A41" s="16"/>
      <c r="B41" s="16"/>
      <c r="C41" s="16"/>
      <c r="D41" s="16"/>
      <c r="E41" s="16"/>
      <c r="F41" s="42"/>
      <c r="G41" s="16"/>
      <c r="H41" s="16"/>
      <c r="J41" s="18"/>
      <c r="K41" s="18"/>
      <c r="L41" s="18"/>
    </row>
    <row r="42" spans="1:12" s="19" customFormat="1" ht="12" x14ac:dyDescent="0.2">
      <c r="A42" s="16"/>
      <c r="B42" s="16"/>
      <c r="C42" s="16"/>
      <c r="D42" s="16"/>
      <c r="E42" s="16"/>
      <c r="F42" s="42"/>
      <c r="G42" s="16"/>
      <c r="H42" s="16"/>
      <c r="J42" s="18"/>
      <c r="K42" s="18"/>
      <c r="L42" s="18"/>
    </row>
    <row r="43" spans="1:12" s="19" customFormat="1" ht="12" x14ac:dyDescent="0.2">
      <c r="A43" s="59" t="s">
        <v>6</v>
      </c>
      <c r="B43" s="59"/>
      <c r="C43" s="59"/>
      <c r="D43" s="117"/>
      <c r="E43" s="16"/>
      <c r="F43" s="42"/>
      <c r="G43" s="16"/>
      <c r="H43" s="16"/>
      <c r="J43" s="18"/>
      <c r="K43" s="18"/>
      <c r="L43" s="18"/>
    </row>
    <row r="44" spans="1:12" s="19" customFormat="1" ht="12" x14ac:dyDescent="0.2">
      <c r="A44" s="43" t="s">
        <v>106</v>
      </c>
      <c r="B44" s="16"/>
      <c r="C44" s="16"/>
      <c r="D44" s="16"/>
      <c r="E44" s="16"/>
      <c r="F44" s="42"/>
      <c r="G44" s="16"/>
      <c r="H44" s="16"/>
      <c r="J44" s="18"/>
      <c r="K44" s="18"/>
      <c r="L44" s="18"/>
    </row>
    <row r="45" spans="1:12" s="19" customFormat="1" ht="12" x14ac:dyDescent="0.2">
      <c r="A45" s="16"/>
      <c r="B45" s="16"/>
      <c r="C45" s="16"/>
      <c r="D45" s="16"/>
      <c r="E45" s="16"/>
      <c r="F45" s="42"/>
      <c r="G45" s="16"/>
      <c r="H45" s="16"/>
      <c r="J45" s="18"/>
      <c r="K45" s="18"/>
      <c r="L45" s="18"/>
    </row>
    <row r="46" spans="1:12" s="19" customFormat="1" ht="12" x14ac:dyDescent="0.2">
      <c r="A46" s="16"/>
      <c r="B46" s="16"/>
      <c r="C46" s="16"/>
      <c r="D46" s="16"/>
      <c r="E46" s="16"/>
      <c r="F46" s="42"/>
      <c r="G46" s="16"/>
      <c r="H46" s="16"/>
      <c r="J46" s="18"/>
      <c r="K46" s="18"/>
      <c r="L46" s="18"/>
    </row>
    <row r="47" spans="1:12" s="19" customFormat="1" ht="12" x14ac:dyDescent="0.2">
      <c r="A47" s="43" t="s">
        <v>134</v>
      </c>
      <c r="B47" s="16"/>
      <c r="C47" s="16"/>
      <c r="D47" s="16"/>
      <c r="E47" s="16"/>
      <c r="F47" s="42"/>
      <c r="G47" s="16"/>
      <c r="H47" s="16"/>
      <c r="J47" s="18"/>
      <c r="K47" s="18"/>
      <c r="L47" s="18"/>
    </row>
  </sheetData>
  <mergeCells count="9">
    <mergeCell ref="A1:J1"/>
    <mergeCell ref="A34:J38"/>
    <mergeCell ref="B3:J3"/>
    <mergeCell ref="B5:J5"/>
    <mergeCell ref="B7:J7"/>
    <mergeCell ref="B8:J8"/>
    <mergeCell ref="B9:J9"/>
    <mergeCell ref="B10:J10"/>
    <mergeCell ref="D13:D14"/>
  </mergeCells>
  <phoneticPr fontId="1" type="noConversion"/>
  <pageMargins left="0.74803149606299213" right="0.51181102362204722" top="0.27559055118110237" bottom="0.19685039370078741" header="0.27559055118110237" footer="0.19685039370078741"/>
  <pageSetup paperSize="9" scale="67" fitToHeight="0" orientation="portrait" verticalDpi="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I44"/>
  <sheetViews>
    <sheetView topLeftCell="A7" zoomScaleSheetLayoutView="100" workbookViewId="0">
      <selection activeCell="A13" sqref="A13:IV27"/>
    </sheetView>
  </sheetViews>
  <sheetFormatPr defaultColWidth="9.140625" defaultRowHeight="11.25" x14ac:dyDescent="0.2"/>
  <cols>
    <col min="1" max="1" width="6" style="45" customWidth="1"/>
    <col min="2" max="2" width="15.42578125" style="45" customWidth="1"/>
    <col min="3" max="3" width="30.42578125" style="45" customWidth="1"/>
    <col min="4" max="4" width="18.140625" style="45" customWidth="1"/>
    <col min="5" max="5" width="20" style="45" customWidth="1"/>
    <col min="6" max="6" width="17.7109375" style="45" customWidth="1"/>
    <col min="7" max="7" width="23.85546875" style="45" customWidth="1"/>
    <col min="8" max="8" width="14.7109375" style="45" customWidth="1"/>
    <col min="9" max="9" width="30.85546875" style="45" customWidth="1"/>
    <col min="10" max="11" width="6.42578125" style="45" bestFit="1" customWidth="1"/>
    <col min="12" max="12" width="5.28515625" style="45" bestFit="1" customWidth="1"/>
    <col min="13" max="13" width="6.42578125" style="45" bestFit="1" customWidth="1"/>
    <col min="14" max="14" width="10.85546875" style="45" customWidth="1"/>
    <col min="15" max="15" width="24" style="45" customWidth="1"/>
    <col min="16" max="16384" width="9.140625" style="45"/>
  </cols>
  <sheetData>
    <row r="1" spans="1:9" s="44" customFormat="1" ht="12.75" customHeight="1" x14ac:dyDescent="0.2">
      <c r="A1" s="321" t="s">
        <v>7</v>
      </c>
      <c r="B1" s="322"/>
      <c r="C1" s="322"/>
      <c r="D1" s="322"/>
      <c r="E1" s="322"/>
      <c r="F1" s="322"/>
      <c r="G1" s="322"/>
      <c r="H1" s="322"/>
      <c r="I1" s="323"/>
    </row>
    <row r="2" spans="1:9" ht="12.75" customHeight="1" thickBot="1" x14ac:dyDescent="0.25">
      <c r="A2" s="324"/>
      <c r="B2" s="325"/>
      <c r="C2" s="325"/>
      <c r="D2" s="325"/>
      <c r="E2" s="325"/>
      <c r="F2" s="325"/>
      <c r="G2" s="325"/>
      <c r="H2" s="325"/>
      <c r="I2" s="326"/>
    </row>
    <row r="3" spans="1:9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9" s="4" customFormat="1" ht="12.75" customHeight="1" x14ac:dyDescent="0.2">
      <c r="A4" s="327" t="s">
        <v>8</v>
      </c>
      <c r="B4" s="327"/>
      <c r="C4" s="327"/>
      <c r="D4" s="327"/>
      <c r="E4" s="327"/>
      <c r="F4" s="327"/>
      <c r="G4" s="327"/>
      <c r="H4" s="327"/>
      <c r="I4" s="327"/>
    </row>
    <row r="5" spans="1:9" s="4" customFormat="1" ht="12.75" x14ac:dyDescent="0.2">
      <c r="A5" s="6"/>
      <c r="B5" s="6"/>
      <c r="C5" s="6"/>
      <c r="D5" s="6"/>
      <c r="E5" s="6"/>
      <c r="F5" s="6"/>
      <c r="G5" s="6"/>
      <c r="H5" s="6"/>
      <c r="I5" s="6"/>
    </row>
    <row r="6" spans="1:9" s="4" customFormat="1" ht="12.75" x14ac:dyDescent="0.2">
      <c r="A6" s="328" t="s">
        <v>165</v>
      </c>
      <c r="B6" s="328"/>
      <c r="C6" s="328"/>
      <c r="D6" s="328"/>
      <c r="E6" s="328"/>
      <c r="F6" s="328"/>
      <c r="G6" s="328"/>
      <c r="H6" s="328"/>
      <c r="I6" s="328"/>
    </row>
    <row r="7" spans="1:9" s="4" customFormat="1" ht="12.75" x14ac:dyDescent="0.2">
      <c r="A7" s="6"/>
      <c r="B7" s="6"/>
      <c r="C7" s="6"/>
      <c r="D7" s="6"/>
      <c r="E7" s="6"/>
      <c r="F7" s="6"/>
      <c r="G7" s="6"/>
      <c r="H7" s="6"/>
      <c r="I7" s="6"/>
    </row>
    <row r="8" spans="1:9" s="4" customFormat="1" ht="12.75" x14ac:dyDescent="0.2">
      <c r="A8" s="6" t="s">
        <v>166</v>
      </c>
      <c r="B8" s="6"/>
      <c r="C8" s="6"/>
      <c r="D8" s="6"/>
      <c r="E8" s="6"/>
      <c r="F8" s="6"/>
      <c r="G8" s="6"/>
      <c r="H8" s="6"/>
      <c r="I8" s="6"/>
    </row>
    <row r="9" spans="1:9" s="4" customFormat="1" ht="13.5" thickBot="1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s="4" customFormat="1" ht="51.75" thickBot="1" x14ac:dyDescent="0.25">
      <c r="A10" s="47" t="s">
        <v>51</v>
      </c>
      <c r="B10" s="48" t="s">
        <v>9</v>
      </c>
      <c r="C10" s="48" t="s">
        <v>10</v>
      </c>
      <c r="D10" s="48" t="s">
        <v>11</v>
      </c>
      <c r="E10" s="48" t="s">
        <v>12</v>
      </c>
      <c r="F10" s="48" t="s">
        <v>13</v>
      </c>
      <c r="G10" s="48" t="s">
        <v>14</v>
      </c>
      <c r="H10" s="48" t="s">
        <v>15</v>
      </c>
      <c r="I10" s="49" t="s">
        <v>16</v>
      </c>
    </row>
    <row r="11" spans="1:9" s="4" customFormat="1" ht="13.5" thickBot="1" x14ac:dyDescent="0.25">
      <c r="A11" s="50"/>
      <c r="B11" s="51"/>
      <c r="C11" s="52"/>
      <c r="D11" s="53"/>
      <c r="E11" s="52"/>
      <c r="F11" s="52"/>
      <c r="G11" s="54"/>
      <c r="H11" s="52"/>
      <c r="I11" s="55"/>
    </row>
    <row r="12" spans="1:9" s="4" customFormat="1" ht="13.5" thickBot="1" x14ac:dyDescent="0.25">
      <c r="A12" s="50"/>
      <c r="B12" s="51"/>
      <c r="C12" s="52"/>
      <c r="D12" s="52"/>
      <c r="E12" s="52"/>
      <c r="F12" s="52"/>
      <c r="G12" s="54"/>
      <c r="H12" s="52"/>
      <c r="I12" s="55"/>
    </row>
    <row r="13" spans="1:9" s="4" customFormat="1" ht="13.5" thickBot="1" x14ac:dyDescent="0.25">
      <c r="A13" s="50"/>
      <c r="B13" s="51"/>
      <c r="C13" s="52"/>
      <c r="D13" s="52"/>
      <c r="E13" s="52"/>
      <c r="F13" s="52"/>
      <c r="G13" s="52"/>
      <c r="H13" s="52"/>
      <c r="I13" s="55"/>
    </row>
    <row r="14" spans="1:9" s="4" customFormat="1" ht="13.5" thickBot="1" x14ac:dyDescent="0.25">
      <c r="A14" s="50"/>
      <c r="B14" s="51"/>
      <c r="C14" s="52"/>
      <c r="D14" s="52"/>
      <c r="E14" s="52"/>
      <c r="F14" s="52"/>
      <c r="G14" s="52"/>
      <c r="H14" s="52"/>
      <c r="I14" s="55"/>
    </row>
    <row r="15" spans="1:9" s="4" customFormat="1" ht="13.5" thickBot="1" x14ac:dyDescent="0.25">
      <c r="A15" s="50"/>
      <c r="B15" s="51"/>
      <c r="C15" s="52"/>
      <c r="D15" s="52"/>
      <c r="E15" s="52"/>
      <c r="F15" s="52"/>
      <c r="G15" s="52"/>
      <c r="H15" s="52"/>
      <c r="I15" s="55"/>
    </row>
    <row r="16" spans="1:9" s="4" customFormat="1" ht="13.5" thickBot="1" x14ac:dyDescent="0.25">
      <c r="A16" s="50"/>
      <c r="B16" s="51"/>
      <c r="C16" s="52"/>
      <c r="D16" s="52"/>
      <c r="E16" s="52"/>
      <c r="F16" s="52"/>
      <c r="G16" s="52"/>
      <c r="H16" s="52"/>
      <c r="I16" s="55"/>
    </row>
    <row r="17" spans="1:9" s="4" customFormat="1" ht="13.5" thickBot="1" x14ac:dyDescent="0.25">
      <c r="A17" s="50"/>
      <c r="B17" s="51"/>
      <c r="C17" s="52"/>
      <c r="D17" s="52"/>
      <c r="E17" s="52"/>
      <c r="F17" s="52"/>
      <c r="G17" s="52"/>
      <c r="H17" s="52"/>
      <c r="I17" s="55"/>
    </row>
    <row r="18" spans="1:9" s="4" customFormat="1" ht="13.5" thickBot="1" x14ac:dyDescent="0.25">
      <c r="A18" s="50"/>
      <c r="B18" s="51"/>
      <c r="C18" s="52"/>
      <c r="D18" s="52"/>
      <c r="E18" s="52"/>
      <c r="F18" s="52"/>
      <c r="G18" s="52"/>
      <c r="H18" s="52"/>
      <c r="I18" s="55"/>
    </row>
    <row r="19" spans="1:9" s="4" customFormat="1" ht="13.5" thickBot="1" x14ac:dyDescent="0.25">
      <c r="A19" s="50"/>
      <c r="B19" s="51"/>
      <c r="C19" s="52"/>
      <c r="D19" s="52"/>
      <c r="E19" s="52"/>
      <c r="F19" s="52"/>
      <c r="G19" s="122"/>
      <c r="H19" s="52"/>
      <c r="I19" s="55"/>
    </row>
    <row r="20" spans="1:9" s="4" customFormat="1" ht="13.5" thickBot="1" x14ac:dyDescent="0.25">
      <c r="A20" s="50"/>
      <c r="B20" s="51"/>
      <c r="C20" s="52"/>
      <c r="D20" s="52"/>
      <c r="E20" s="52"/>
      <c r="F20" s="52"/>
      <c r="G20" s="122"/>
      <c r="H20" s="52"/>
      <c r="I20" s="55"/>
    </row>
    <row r="21" spans="1:9" s="4" customFormat="1" ht="13.5" thickBot="1" x14ac:dyDescent="0.25">
      <c r="A21" s="50"/>
      <c r="B21" s="51"/>
      <c r="C21" s="52"/>
      <c r="D21" s="52"/>
      <c r="E21" s="52"/>
      <c r="F21" s="52"/>
      <c r="G21" s="122"/>
      <c r="H21" s="52"/>
      <c r="I21" s="55"/>
    </row>
    <row r="22" spans="1:9" s="4" customFormat="1" ht="13.5" thickBot="1" x14ac:dyDescent="0.25">
      <c r="A22" s="50"/>
      <c r="B22" s="51"/>
      <c r="C22" s="52"/>
      <c r="D22" s="52"/>
      <c r="E22" s="52"/>
      <c r="F22" s="52"/>
      <c r="G22" s="52"/>
      <c r="H22" s="52"/>
      <c r="I22" s="55"/>
    </row>
    <row r="23" spans="1:9" s="4" customFormat="1" ht="13.5" thickBot="1" x14ac:dyDescent="0.25">
      <c r="A23" s="50"/>
      <c r="B23" s="51"/>
      <c r="C23" s="52"/>
      <c r="D23" s="52"/>
      <c r="E23" s="52"/>
      <c r="F23" s="52"/>
      <c r="G23" s="52"/>
      <c r="H23" s="52"/>
      <c r="I23" s="55"/>
    </row>
    <row r="24" spans="1:9" s="4" customFormat="1" ht="13.5" thickBot="1" x14ac:dyDescent="0.25">
      <c r="A24" s="50"/>
      <c r="B24" s="51"/>
      <c r="C24" s="52"/>
      <c r="D24" s="52"/>
      <c r="E24" s="52"/>
      <c r="F24" s="52"/>
      <c r="G24" s="122"/>
      <c r="H24" s="52"/>
      <c r="I24" s="55"/>
    </row>
    <row r="25" spans="1:9" s="4" customFormat="1" ht="13.5" thickBot="1" x14ac:dyDescent="0.25">
      <c r="A25" s="50"/>
      <c r="B25" s="51"/>
      <c r="C25" s="52"/>
      <c r="D25" s="52"/>
      <c r="E25" s="52"/>
      <c r="F25" s="52"/>
      <c r="G25" s="52"/>
      <c r="H25" s="52"/>
      <c r="I25" s="55"/>
    </row>
    <row r="26" spans="1:9" s="4" customFormat="1" ht="13.5" thickBot="1" x14ac:dyDescent="0.25">
      <c r="A26" s="50"/>
      <c r="B26" s="51"/>
      <c r="C26" s="52"/>
      <c r="D26" s="52"/>
      <c r="E26" s="52"/>
      <c r="F26" s="52"/>
      <c r="G26" s="52"/>
      <c r="H26" s="52"/>
      <c r="I26" s="55"/>
    </row>
    <row r="27" spans="1:9" s="4" customFormat="1" ht="13.5" thickBot="1" x14ac:dyDescent="0.25">
      <c r="A27" s="50"/>
      <c r="B27" s="51"/>
      <c r="C27" s="52"/>
      <c r="D27" s="52"/>
      <c r="E27" s="52"/>
      <c r="F27" s="52"/>
      <c r="G27" s="52"/>
      <c r="H27" s="52"/>
      <c r="I27" s="55"/>
    </row>
    <row r="28" spans="1:9" s="4" customFormat="1" ht="13.5" thickBot="1" x14ac:dyDescent="0.25">
      <c r="A28" s="50"/>
      <c r="B28" s="51"/>
      <c r="C28" s="52"/>
      <c r="D28" s="52"/>
      <c r="E28" s="52"/>
      <c r="F28" s="52"/>
      <c r="G28" s="52"/>
      <c r="H28" s="52"/>
      <c r="I28" s="55"/>
    </row>
    <row r="29" spans="1:9" s="4" customFormat="1" ht="13.5" thickBot="1" x14ac:dyDescent="0.25">
      <c r="A29" s="50"/>
      <c r="B29" s="51"/>
      <c r="C29" s="52"/>
      <c r="D29" s="52"/>
      <c r="E29" s="52"/>
      <c r="F29" s="52"/>
      <c r="G29" s="52"/>
      <c r="H29" s="52"/>
      <c r="I29" s="55"/>
    </row>
    <row r="30" spans="1:9" s="4" customFormat="1" ht="13.5" thickBot="1" x14ac:dyDescent="0.25">
      <c r="A30" s="50"/>
      <c r="B30" s="51"/>
      <c r="C30" s="52"/>
      <c r="D30" s="52"/>
      <c r="E30" s="52"/>
      <c r="F30" s="52"/>
      <c r="G30" s="52"/>
      <c r="H30" s="52"/>
      <c r="I30" s="55"/>
    </row>
    <row r="31" spans="1:9" s="4" customFormat="1" ht="13.5" thickBot="1" x14ac:dyDescent="0.25">
      <c r="A31" s="56"/>
      <c r="B31" s="57"/>
      <c r="C31" s="57"/>
      <c r="D31" s="57"/>
      <c r="E31" s="57"/>
      <c r="F31" s="57"/>
      <c r="G31" s="58">
        <f>SUM(G11:G30)</f>
        <v>0</v>
      </c>
      <c r="H31" s="57"/>
      <c r="I31" s="57"/>
    </row>
    <row r="32" spans="1:9" s="4" customFormat="1" ht="12.75" x14ac:dyDescent="0.2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2">
      <c r="A33" s="46"/>
      <c r="B33" s="46" t="s">
        <v>17</v>
      </c>
      <c r="C33" s="46"/>
      <c r="D33" s="46"/>
      <c r="E33" s="46"/>
      <c r="F33" s="46"/>
      <c r="G33" s="46"/>
      <c r="H33" s="46"/>
      <c r="I33" s="46"/>
    </row>
    <row r="34" spans="1:9" x14ac:dyDescent="0.2">
      <c r="A34" s="46"/>
      <c r="B34" s="46"/>
      <c r="C34" s="46"/>
      <c r="D34" s="46"/>
      <c r="E34" s="46"/>
      <c r="F34" s="46"/>
      <c r="G34" s="46"/>
      <c r="H34" s="46"/>
      <c r="I34" s="46"/>
    </row>
    <row r="35" spans="1:9" x14ac:dyDescent="0.2">
      <c r="A35" s="46"/>
      <c r="B35" s="46" t="s">
        <v>18</v>
      </c>
      <c r="C35" s="46"/>
      <c r="D35" s="46"/>
      <c r="E35" s="46"/>
      <c r="F35" s="46"/>
      <c r="G35" s="46"/>
      <c r="H35" s="46"/>
      <c r="I35" s="46"/>
    </row>
    <row r="36" spans="1:9" x14ac:dyDescent="0.2">
      <c r="A36" s="46"/>
      <c r="B36" s="46"/>
      <c r="C36" s="46"/>
      <c r="D36" s="46"/>
      <c r="E36" s="46"/>
      <c r="F36" s="46"/>
      <c r="G36" s="46"/>
      <c r="H36" s="46"/>
      <c r="I36" s="46"/>
    </row>
    <row r="37" spans="1:9" x14ac:dyDescent="0.2">
      <c r="A37" s="46"/>
      <c r="B37" s="46"/>
      <c r="C37" s="46"/>
      <c r="D37" s="46"/>
      <c r="E37" s="46"/>
      <c r="F37" s="46"/>
      <c r="G37" s="46"/>
      <c r="H37" s="46"/>
      <c r="I37" s="46"/>
    </row>
    <row r="38" spans="1:9" x14ac:dyDescent="0.2">
      <c r="A38" s="46"/>
      <c r="B38" s="46"/>
      <c r="C38" s="46"/>
      <c r="D38" s="46"/>
      <c r="E38" s="46"/>
      <c r="F38" s="46"/>
      <c r="G38" s="46"/>
      <c r="H38" s="46"/>
      <c r="I38" s="46"/>
    </row>
    <row r="39" spans="1:9" ht="12" x14ac:dyDescent="0.2">
      <c r="A39" s="46"/>
      <c r="B39" s="59" t="s">
        <v>5</v>
      </c>
      <c r="C39" s="116" t="s">
        <v>76</v>
      </c>
      <c r="D39" s="46"/>
      <c r="E39" s="46"/>
      <c r="F39" s="46"/>
      <c r="G39" s="46"/>
      <c r="H39" s="46"/>
      <c r="I39" s="46"/>
    </row>
    <row r="40" spans="1:9" ht="12" x14ac:dyDescent="0.2">
      <c r="A40" s="46"/>
      <c r="B40" s="16"/>
      <c r="C40" s="46"/>
      <c r="D40" s="46"/>
      <c r="E40" s="46"/>
      <c r="F40" s="46"/>
      <c r="G40" s="46"/>
      <c r="H40" s="46"/>
      <c r="I40" s="46"/>
    </row>
    <row r="41" spans="1:9" ht="12" x14ac:dyDescent="0.2">
      <c r="A41" s="46"/>
      <c r="B41" s="16"/>
      <c r="C41" s="46"/>
      <c r="D41" s="46"/>
      <c r="E41" s="46"/>
      <c r="F41" s="46"/>
      <c r="G41" s="46"/>
      <c r="H41" s="46"/>
      <c r="I41" s="46"/>
    </row>
    <row r="42" spans="1:9" ht="12" x14ac:dyDescent="0.2">
      <c r="A42" s="46"/>
      <c r="B42" s="59" t="s">
        <v>6</v>
      </c>
      <c r="C42" s="116" t="s">
        <v>77</v>
      </c>
      <c r="D42" s="46"/>
      <c r="E42" s="46"/>
      <c r="F42" s="46"/>
      <c r="G42" s="46"/>
      <c r="H42" s="46"/>
      <c r="I42" s="46"/>
    </row>
    <row r="43" spans="1:9" ht="12" x14ac:dyDescent="0.2">
      <c r="A43" s="46"/>
      <c r="B43" s="43" t="s">
        <v>106</v>
      </c>
      <c r="C43" s="46"/>
      <c r="D43" s="46"/>
      <c r="E43" s="46"/>
      <c r="F43" s="46"/>
      <c r="G43" s="46"/>
      <c r="H43" s="46"/>
      <c r="I43" s="46"/>
    </row>
    <row r="44" spans="1:9" x14ac:dyDescent="0.2">
      <c r="A44" s="46"/>
      <c r="B44" s="46"/>
      <c r="C44" s="46"/>
      <c r="D44" s="46"/>
      <c r="E44" s="46"/>
      <c r="F44" s="46"/>
      <c r="G44" s="46"/>
      <c r="H44" s="46"/>
      <c r="I44" s="46"/>
    </row>
  </sheetData>
  <mergeCells count="3">
    <mergeCell ref="A1:I2"/>
    <mergeCell ref="A4:I4"/>
    <mergeCell ref="A6:I6"/>
  </mergeCells>
  <phoneticPr fontId="1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1" orientation="landscape"/>
  <headerFooter alignWithMargins="0">
    <oddHeader>&amp;C&amp;A</oddHeader>
    <oddFooter>&amp;C&amp;F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8" tint="0.59999389629810485"/>
    <pageSetUpPr fitToPage="1"/>
  </sheetPr>
  <dimension ref="A1:L713"/>
  <sheetViews>
    <sheetView topLeftCell="B1" zoomScale="83" zoomScaleSheetLayoutView="84" workbookViewId="0">
      <selection activeCell="G11" sqref="G11"/>
    </sheetView>
  </sheetViews>
  <sheetFormatPr defaultColWidth="9.140625" defaultRowHeight="12.75" x14ac:dyDescent="0.2"/>
  <cols>
    <col min="1" max="1" width="13.28515625" style="4" customWidth="1"/>
    <col min="2" max="2" width="18.7109375" style="4" customWidth="1"/>
    <col min="3" max="3" width="27.85546875" style="4" customWidth="1"/>
    <col min="4" max="4" width="5.28515625" style="4" customWidth="1"/>
    <col min="5" max="5" width="23.7109375" style="86" customWidth="1"/>
    <col min="6" max="6" width="21" style="4" customWidth="1"/>
    <col min="7" max="7" width="14.85546875" style="4" customWidth="1"/>
    <col min="8" max="8" width="13" style="4" customWidth="1"/>
    <col min="9" max="9" width="12.85546875" style="87" customWidth="1"/>
    <col min="10" max="10" width="10" style="4" bestFit="1" customWidth="1"/>
    <col min="11" max="16384" width="9.140625" style="4"/>
  </cols>
  <sheetData>
    <row r="1" spans="1:9" x14ac:dyDescent="0.2">
      <c r="A1" s="6"/>
      <c r="B1" s="6"/>
      <c r="C1" s="6"/>
      <c r="D1" s="6"/>
      <c r="E1" s="60"/>
      <c r="F1" s="6"/>
      <c r="G1" s="6"/>
      <c r="H1" s="6"/>
      <c r="I1" s="61"/>
    </row>
    <row r="2" spans="1:9" x14ac:dyDescent="0.2">
      <c r="A2" s="6" t="s">
        <v>169</v>
      </c>
      <c r="B2" s="6"/>
      <c r="C2" s="6"/>
      <c r="D2" s="6"/>
      <c r="E2" s="60"/>
      <c r="F2" s="6"/>
      <c r="G2" s="6"/>
      <c r="H2" s="6"/>
      <c r="I2" s="62">
        <v>0</v>
      </c>
    </row>
    <row r="3" spans="1:9" x14ac:dyDescent="0.2">
      <c r="A3" s="6" t="s">
        <v>19</v>
      </c>
      <c r="B3" s="6"/>
      <c r="C3" s="6"/>
      <c r="D3" s="6"/>
      <c r="E3" s="60"/>
      <c r="F3" s="6"/>
      <c r="G3" s="6"/>
      <c r="H3" s="6"/>
      <c r="I3" s="62">
        <v>0</v>
      </c>
    </row>
    <row r="4" spans="1:9" x14ac:dyDescent="0.2">
      <c r="A4" s="6" t="s">
        <v>20</v>
      </c>
      <c r="B4" s="6"/>
      <c r="C4" s="6"/>
      <c r="D4" s="6"/>
      <c r="E4" s="60"/>
      <c r="F4" s="6"/>
      <c r="G4" s="6"/>
      <c r="H4" s="6"/>
      <c r="I4" s="62">
        <v>0</v>
      </c>
    </row>
    <row r="5" spans="1:9" x14ac:dyDescent="0.2">
      <c r="A5" s="6" t="s">
        <v>21</v>
      </c>
      <c r="B5" s="6"/>
      <c r="C5" s="6"/>
      <c r="D5" s="6"/>
      <c r="E5" s="60"/>
      <c r="F5" s="6"/>
      <c r="G5" s="6"/>
      <c r="H5" s="6"/>
      <c r="I5" s="62">
        <v>0</v>
      </c>
    </row>
    <row r="6" spans="1:9" x14ac:dyDescent="0.2">
      <c r="A6" s="6" t="s">
        <v>22</v>
      </c>
      <c r="B6" s="6"/>
      <c r="C6" s="6"/>
      <c r="D6" s="6"/>
      <c r="E6" s="60"/>
      <c r="F6" s="6"/>
      <c r="G6" s="6"/>
      <c r="H6" s="6"/>
      <c r="I6" s="62">
        <v>0</v>
      </c>
    </row>
    <row r="7" spans="1:9" x14ac:dyDescent="0.2">
      <c r="A7" s="6"/>
      <c r="B7" s="6"/>
      <c r="C7" s="6"/>
      <c r="D7" s="6"/>
      <c r="E7" s="60"/>
      <c r="F7" s="6"/>
      <c r="G7" s="6"/>
      <c r="H7" s="6"/>
      <c r="I7" s="62"/>
    </row>
    <row r="8" spans="1:9" x14ac:dyDescent="0.2">
      <c r="A8" s="22" t="s">
        <v>23</v>
      </c>
      <c r="B8" s="6"/>
      <c r="C8" s="6"/>
      <c r="D8" s="6"/>
      <c r="E8" s="6"/>
      <c r="F8" s="6"/>
      <c r="G8" s="6"/>
      <c r="H8" s="6"/>
      <c r="I8" s="63">
        <f>I444</f>
        <v>0</v>
      </c>
    </row>
    <row r="9" spans="1:9" x14ac:dyDescent="0.2">
      <c r="A9" s="22"/>
      <c r="B9" s="6"/>
      <c r="C9" s="6"/>
      <c r="D9" s="6"/>
      <c r="E9" s="60"/>
      <c r="F9" s="6"/>
      <c r="G9" s="6"/>
      <c r="H9" s="6"/>
      <c r="I9" s="61"/>
    </row>
    <row r="10" spans="1:9" ht="76.5" x14ac:dyDescent="0.2">
      <c r="A10" s="64" t="s">
        <v>24</v>
      </c>
      <c r="B10" s="64" t="s">
        <v>25</v>
      </c>
      <c r="C10" s="65" t="s">
        <v>26</v>
      </c>
      <c r="D10" s="64" t="s">
        <v>27</v>
      </c>
      <c r="E10" s="64" t="s">
        <v>66</v>
      </c>
      <c r="F10" s="64" t="s">
        <v>86</v>
      </c>
      <c r="G10" s="64" t="s">
        <v>135</v>
      </c>
      <c r="H10" s="64" t="s">
        <v>87</v>
      </c>
      <c r="I10" s="66" t="s">
        <v>28</v>
      </c>
    </row>
    <row r="11" spans="1:9" s="71" customFormat="1" x14ac:dyDescent="0.2">
      <c r="A11" s="76"/>
      <c r="B11" s="69"/>
      <c r="C11" s="69"/>
      <c r="D11" s="67"/>
      <c r="E11" s="68"/>
      <c r="F11" s="69"/>
      <c r="G11" s="69"/>
      <c r="H11" s="69"/>
      <c r="I11" s="70"/>
    </row>
    <row r="12" spans="1:9" s="71" customFormat="1" x14ac:dyDescent="0.2">
      <c r="A12" s="76"/>
      <c r="B12" s="69"/>
      <c r="C12" s="69"/>
      <c r="D12" s="67"/>
      <c r="E12" s="68"/>
      <c r="F12" s="69"/>
      <c r="G12" s="69"/>
      <c r="H12" s="69"/>
      <c r="I12" s="70"/>
    </row>
    <row r="13" spans="1:9" s="73" customFormat="1" x14ac:dyDescent="0.25">
      <c r="A13" s="76"/>
      <c r="B13" s="69"/>
      <c r="C13" s="69"/>
      <c r="D13" s="67"/>
      <c r="E13" s="68"/>
      <c r="F13" s="69"/>
      <c r="G13" s="69"/>
      <c r="H13" s="69"/>
      <c r="I13" s="72"/>
    </row>
    <row r="14" spans="1:9" s="75" customFormat="1" x14ac:dyDescent="0.25">
      <c r="A14" s="76"/>
      <c r="B14" s="69"/>
      <c r="C14" s="69"/>
      <c r="D14" s="67"/>
      <c r="E14" s="68"/>
      <c r="F14" s="69"/>
      <c r="G14" s="69"/>
      <c r="H14" s="69"/>
      <c r="I14" s="74"/>
    </row>
    <row r="15" spans="1:9" s="75" customFormat="1" x14ac:dyDescent="0.25">
      <c r="A15" s="76"/>
      <c r="B15" s="69"/>
      <c r="C15" s="67"/>
      <c r="D15" s="67"/>
      <c r="E15" s="68"/>
      <c r="F15" s="69"/>
      <c r="G15" s="69"/>
      <c r="H15" s="69"/>
      <c r="I15" s="74"/>
    </row>
    <row r="16" spans="1:9" s="75" customFormat="1" x14ac:dyDescent="0.25">
      <c r="A16" s="76"/>
      <c r="B16" s="69"/>
      <c r="C16" s="67"/>
      <c r="D16" s="67"/>
      <c r="E16" s="68"/>
      <c r="F16" s="69"/>
      <c r="G16" s="69"/>
      <c r="H16" s="69"/>
      <c r="I16" s="74"/>
    </row>
    <row r="17" spans="1:9" s="75" customFormat="1" x14ac:dyDescent="0.25">
      <c r="A17" s="76"/>
      <c r="B17" s="69"/>
      <c r="C17" s="67"/>
      <c r="D17" s="67"/>
      <c r="E17" s="68"/>
      <c r="F17" s="69"/>
      <c r="G17" s="69"/>
      <c r="H17" s="69"/>
      <c r="I17" s="74"/>
    </row>
    <row r="18" spans="1:9" s="75" customFormat="1" x14ac:dyDescent="0.25">
      <c r="A18" s="76"/>
      <c r="B18" s="69"/>
      <c r="C18" s="67"/>
      <c r="D18" s="67"/>
      <c r="E18" s="68"/>
      <c r="F18" s="69"/>
      <c r="G18" s="69"/>
      <c r="H18" s="69"/>
      <c r="I18" s="74"/>
    </row>
    <row r="19" spans="1:9" s="75" customFormat="1" x14ac:dyDescent="0.25">
      <c r="A19" s="76"/>
      <c r="B19" s="69"/>
      <c r="C19" s="67"/>
      <c r="D19" s="67"/>
      <c r="E19" s="68"/>
      <c r="F19" s="69"/>
      <c r="G19" s="69"/>
      <c r="H19" s="69"/>
      <c r="I19" s="74"/>
    </row>
    <row r="20" spans="1:9" s="75" customFormat="1" x14ac:dyDescent="0.25">
      <c r="A20" s="76"/>
      <c r="B20" s="69"/>
      <c r="C20" s="67"/>
      <c r="D20" s="67"/>
      <c r="E20" s="68"/>
      <c r="F20" s="69"/>
      <c r="G20" s="69"/>
      <c r="H20" s="69"/>
      <c r="I20" s="74"/>
    </row>
    <row r="21" spans="1:9" s="75" customFormat="1" x14ac:dyDescent="0.25">
      <c r="A21" s="76"/>
      <c r="B21" s="69"/>
      <c r="C21" s="67"/>
      <c r="D21" s="67"/>
      <c r="E21" s="68"/>
      <c r="F21" s="69"/>
      <c r="G21" s="69"/>
      <c r="H21" s="69"/>
      <c r="I21" s="74"/>
    </row>
    <row r="22" spans="1:9" s="75" customFormat="1" x14ac:dyDescent="0.25">
      <c r="A22" s="76"/>
      <c r="B22" s="69"/>
      <c r="C22" s="67"/>
      <c r="D22" s="67"/>
      <c r="E22" s="68"/>
      <c r="F22" s="69"/>
      <c r="G22" s="69"/>
      <c r="H22" s="69"/>
      <c r="I22" s="74"/>
    </row>
    <row r="23" spans="1:9" s="75" customFormat="1" x14ac:dyDescent="0.25">
      <c r="A23" s="76"/>
      <c r="B23" s="69"/>
      <c r="C23" s="67"/>
      <c r="D23" s="67"/>
      <c r="E23" s="68"/>
      <c r="F23" s="69"/>
      <c r="G23" s="69"/>
      <c r="H23" s="69"/>
      <c r="I23" s="74"/>
    </row>
    <row r="24" spans="1:9" s="75" customFormat="1" x14ac:dyDescent="0.25">
      <c r="A24" s="76"/>
      <c r="B24" s="69"/>
      <c r="C24" s="67"/>
      <c r="D24" s="67"/>
      <c r="E24" s="68"/>
      <c r="F24" s="69"/>
      <c r="G24" s="69"/>
      <c r="H24" s="69"/>
      <c r="I24" s="74"/>
    </row>
    <row r="25" spans="1:9" s="75" customFormat="1" x14ac:dyDescent="0.25">
      <c r="A25" s="76"/>
      <c r="B25" s="69"/>
      <c r="C25" s="67"/>
      <c r="D25" s="67"/>
      <c r="E25" s="68"/>
      <c r="F25" s="69"/>
      <c r="G25" s="69"/>
      <c r="H25" s="69"/>
      <c r="I25" s="74"/>
    </row>
    <row r="26" spans="1:9" s="75" customFormat="1" x14ac:dyDescent="0.25">
      <c r="A26" s="76"/>
      <c r="B26" s="69"/>
      <c r="C26" s="67"/>
      <c r="D26" s="67"/>
      <c r="E26" s="68"/>
      <c r="F26" s="69"/>
      <c r="G26" s="69"/>
      <c r="H26" s="69"/>
      <c r="I26" s="74"/>
    </row>
    <row r="27" spans="1:9" s="75" customFormat="1" x14ac:dyDescent="0.25">
      <c r="A27" s="76"/>
      <c r="B27" s="69"/>
      <c r="C27" s="67"/>
      <c r="D27" s="67"/>
      <c r="E27" s="68"/>
      <c r="F27" s="69"/>
      <c r="G27" s="69"/>
      <c r="H27" s="69"/>
      <c r="I27" s="74"/>
    </row>
    <row r="28" spans="1:9" s="75" customFormat="1" x14ac:dyDescent="0.25">
      <c r="A28" s="76"/>
      <c r="B28" s="69"/>
      <c r="C28" s="67"/>
      <c r="D28" s="67"/>
      <c r="E28" s="68"/>
      <c r="F28" s="69"/>
      <c r="G28" s="69"/>
      <c r="H28" s="69"/>
      <c r="I28" s="74"/>
    </row>
    <row r="29" spans="1:9" s="75" customFormat="1" x14ac:dyDescent="0.25">
      <c r="A29" s="76"/>
      <c r="B29" s="69"/>
      <c r="C29" s="67"/>
      <c r="D29" s="67"/>
      <c r="E29" s="68"/>
      <c r="F29" s="69"/>
      <c r="G29" s="69"/>
      <c r="H29" s="69"/>
      <c r="I29" s="74"/>
    </row>
    <row r="30" spans="1:9" s="75" customFormat="1" x14ac:dyDescent="0.25">
      <c r="A30" s="76"/>
      <c r="B30" s="69"/>
      <c r="C30" s="67"/>
      <c r="D30" s="67"/>
      <c r="E30" s="68"/>
      <c r="F30" s="69"/>
      <c r="G30" s="69"/>
      <c r="H30" s="69"/>
      <c r="I30" s="74"/>
    </row>
    <row r="31" spans="1:9" s="75" customFormat="1" x14ac:dyDescent="0.25">
      <c r="A31" s="76"/>
      <c r="B31" s="69"/>
      <c r="C31" s="67"/>
      <c r="D31" s="67"/>
      <c r="E31" s="68"/>
      <c r="F31" s="69"/>
      <c r="G31" s="69"/>
      <c r="H31" s="69"/>
      <c r="I31" s="74"/>
    </row>
    <row r="32" spans="1:9" s="75" customFormat="1" x14ac:dyDescent="0.25">
      <c r="A32" s="76"/>
      <c r="B32" s="69"/>
      <c r="C32" s="67"/>
      <c r="D32" s="67"/>
      <c r="E32" s="68"/>
      <c r="F32" s="69"/>
      <c r="G32" s="69"/>
      <c r="H32" s="69"/>
      <c r="I32" s="74"/>
    </row>
    <row r="33" spans="1:9" s="75" customFormat="1" x14ac:dyDescent="0.25">
      <c r="A33" s="76"/>
      <c r="B33" s="69"/>
      <c r="C33" s="67"/>
      <c r="D33" s="67"/>
      <c r="E33" s="68"/>
      <c r="F33" s="69"/>
      <c r="G33" s="69"/>
      <c r="H33" s="69"/>
      <c r="I33" s="74"/>
    </row>
    <row r="34" spans="1:9" s="75" customFormat="1" x14ac:dyDescent="0.25">
      <c r="A34" s="76"/>
      <c r="B34" s="69"/>
      <c r="C34" s="67"/>
      <c r="D34" s="67"/>
      <c r="E34" s="68"/>
      <c r="F34" s="69"/>
      <c r="G34" s="69"/>
      <c r="H34" s="69"/>
      <c r="I34" s="74"/>
    </row>
    <row r="35" spans="1:9" s="75" customFormat="1" x14ac:dyDescent="0.25">
      <c r="A35" s="76"/>
      <c r="B35" s="69"/>
      <c r="C35" s="67"/>
      <c r="D35" s="67"/>
      <c r="E35" s="68"/>
      <c r="F35" s="69"/>
      <c r="G35" s="69"/>
      <c r="H35" s="69"/>
      <c r="I35" s="74"/>
    </row>
    <row r="36" spans="1:9" s="75" customFormat="1" x14ac:dyDescent="0.25">
      <c r="A36" s="76"/>
      <c r="B36" s="69"/>
      <c r="C36" s="67"/>
      <c r="D36" s="67"/>
      <c r="E36" s="68"/>
      <c r="F36" s="69"/>
      <c r="G36" s="69"/>
      <c r="H36" s="69"/>
      <c r="I36" s="74"/>
    </row>
    <row r="37" spans="1:9" s="75" customFormat="1" x14ac:dyDescent="0.25">
      <c r="A37" s="76"/>
      <c r="B37" s="69"/>
      <c r="C37" s="67"/>
      <c r="D37" s="67"/>
      <c r="E37" s="68"/>
      <c r="F37" s="69"/>
      <c r="G37" s="69"/>
      <c r="H37" s="69"/>
      <c r="I37" s="74"/>
    </row>
    <row r="38" spans="1:9" s="75" customFormat="1" x14ac:dyDescent="0.25">
      <c r="A38" s="76"/>
      <c r="B38" s="69"/>
      <c r="C38" s="67"/>
      <c r="D38" s="67"/>
      <c r="E38" s="68"/>
      <c r="F38" s="69"/>
      <c r="G38" s="69"/>
      <c r="H38" s="69"/>
      <c r="I38" s="74"/>
    </row>
    <row r="39" spans="1:9" s="75" customFormat="1" x14ac:dyDescent="0.25">
      <c r="A39" s="76"/>
      <c r="B39" s="69"/>
      <c r="C39" s="67"/>
      <c r="D39" s="67"/>
      <c r="E39" s="68"/>
      <c r="F39" s="69"/>
      <c r="G39" s="69"/>
      <c r="H39" s="69"/>
      <c r="I39" s="74"/>
    </row>
    <row r="40" spans="1:9" s="75" customFormat="1" x14ac:dyDescent="0.25">
      <c r="A40" s="76"/>
      <c r="B40" s="69"/>
      <c r="C40" s="67"/>
      <c r="D40" s="67"/>
      <c r="E40" s="68"/>
      <c r="F40" s="69"/>
      <c r="G40" s="69"/>
      <c r="H40" s="69"/>
      <c r="I40" s="74"/>
    </row>
    <row r="41" spans="1:9" s="75" customFormat="1" x14ac:dyDescent="0.25">
      <c r="A41" s="76"/>
      <c r="B41" s="69"/>
      <c r="C41" s="67"/>
      <c r="D41" s="67"/>
      <c r="E41" s="68"/>
      <c r="F41" s="69"/>
      <c r="G41" s="69"/>
      <c r="H41" s="69"/>
      <c r="I41" s="74"/>
    </row>
    <row r="42" spans="1:9" s="75" customFormat="1" x14ac:dyDescent="0.25">
      <c r="A42" s="76"/>
      <c r="B42" s="69"/>
      <c r="C42" s="67"/>
      <c r="D42" s="67"/>
      <c r="E42" s="68"/>
      <c r="F42" s="69"/>
      <c r="G42" s="69"/>
      <c r="H42" s="69"/>
      <c r="I42" s="74"/>
    </row>
    <row r="43" spans="1:9" s="75" customFormat="1" x14ac:dyDescent="0.25">
      <c r="A43" s="76"/>
      <c r="B43" s="69"/>
      <c r="C43" s="67"/>
      <c r="D43" s="67"/>
      <c r="E43" s="68"/>
      <c r="F43" s="69"/>
      <c r="G43" s="69"/>
      <c r="H43" s="69"/>
      <c r="I43" s="74"/>
    </row>
    <row r="44" spans="1:9" s="75" customFormat="1" x14ac:dyDescent="0.25">
      <c r="A44" s="76"/>
      <c r="B44" s="69"/>
      <c r="C44" s="67"/>
      <c r="D44" s="67"/>
      <c r="E44" s="68"/>
      <c r="F44" s="69"/>
      <c r="G44" s="69"/>
      <c r="H44" s="69"/>
      <c r="I44" s="74"/>
    </row>
    <row r="45" spans="1:9" s="75" customFormat="1" x14ac:dyDescent="0.25">
      <c r="A45" s="76"/>
      <c r="B45" s="69"/>
      <c r="C45" s="67"/>
      <c r="D45" s="67"/>
      <c r="E45" s="68"/>
      <c r="F45" s="69"/>
      <c r="G45" s="69"/>
      <c r="H45" s="69"/>
      <c r="I45" s="74"/>
    </row>
    <row r="46" spans="1:9" s="75" customFormat="1" x14ac:dyDescent="0.25">
      <c r="A46" s="76"/>
      <c r="B46" s="69"/>
      <c r="C46" s="67"/>
      <c r="D46" s="67"/>
      <c r="E46" s="68"/>
      <c r="F46" s="69"/>
      <c r="G46" s="69"/>
      <c r="H46" s="69"/>
      <c r="I46" s="74"/>
    </row>
    <row r="47" spans="1:9" s="75" customFormat="1" x14ac:dyDescent="0.25">
      <c r="A47" s="76"/>
      <c r="B47" s="69"/>
      <c r="C47" s="67"/>
      <c r="D47" s="67"/>
      <c r="E47" s="68"/>
      <c r="F47" s="69"/>
      <c r="G47" s="69"/>
      <c r="H47" s="69"/>
      <c r="I47" s="74"/>
    </row>
    <row r="48" spans="1:9" s="75" customFormat="1" x14ac:dyDescent="0.25">
      <c r="A48" s="76"/>
      <c r="B48" s="69"/>
      <c r="C48" s="67"/>
      <c r="D48" s="67"/>
      <c r="E48" s="68"/>
      <c r="F48" s="69"/>
      <c r="G48" s="69"/>
      <c r="H48" s="69"/>
      <c r="I48" s="74"/>
    </row>
    <row r="49" spans="1:9" s="75" customFormat="1" x14ac:dyDescent="0.25">
      <c r="A49" s="76"/>
      <c r="B49" s="69"/>
      <c r="C49" s="67"/>
      <c r="D49" s="67"/>
      <c r="E49" s="68"/>
      <c r="F49" s="69"/>
      <c r="G49" s="69"/>
      <c r="H49" s="69"/>
      <c r="I49" s="74"/>
    </row>
    <row r="50" spans="1:9" s="75" customFormat="1" x14ac:dyDescent="0.25">
      <c r="A50" s="76"/>
      <c r="B50" s="69"/>
      <c r="C50" s="67"/>
      <c r="D50" s="67"/>
      <c r="E50" s="68"/>
      <c r="F50" s="69"/>
      <c r="G50" s="69"/>
      <c r="H50" s="69"/>
      <c r="I50" s="74"/>
    </row>
    <row r="51" spans="1:9" s="75" customFormat="1" x14ac:dyDescent="0.25">
      <c r="A51" s="76"/>
      <c r="B51" s="69"/>
      <c r="C51" s="67"/>
      <c r="D51" s="67"/>
      <c r="E51" s="68"/>
      <c r="F51" s="69"/>
      <c r="G51" s="69"/>
      <c r="H51" s="69"/>
      <c r="I51" s="74"/>
    </row>
    <row r="52" spans="1:9" s="75" customFormat="1" x14ac:dyDescent="0.25">
      <c r="A52" s="76"/>
      <c r="B52" s="69"/>
      <c r="C52" s="67"/>
      <c r="D52" s="67"/>
      <c r="E52" s="68"/>
      <c r="F52" s="69"/>
      <c r="G52" s="69"/>
      <c r="H52" s="69"/>
      <c r="I52" s="74"/>
    </row>
    <row r="53" spans="1:9" s="75" customFormat="1" x14ac:dyDescent="0.25">
      <c r="A53" s="76"/>
      <c r="B53" s="69"/>
      <c r="C53" s="67"/>
      <c r="D53" s="67"/>
      <c r="E53" s="68"/>
      <c r="F53" s="69"/>
      <c r="G53" s="69"/>
      <c r="H53" s="69"/>
      <c r="I53" s="74"/>
    </row>
    <row r="54" spans="1:9" s="75" customFormat="1" x14ac:dyDescent="0.25">
      <c r="A54" s="76"/>
      <c r="B54" s="69"/>
      <c r="C54" s="67"/>
      <c r="D54" s="67"/>
      <c r="E54" s="68"/>
      <c r="F54" s="69"/>
      <c r="G54" s="69"/>
      <c r="H54" s="69"/>
      <c r="I54" s="74"/>
    </row>
    <row r="55" spans="1:9" s="75" customFormat="1" x14ac:dyDescent="0.25">
      <c r="A55" s="76"/>
      <c r="B55" s="69"/>
      <c r="C55" s="67"/>
      <c r="D55" s="67"/>
      <c r="E55" s="68"/>
      <c r="F55" s="69"/>
      <c r="G55" s="69"/>
      <c r="H55" s="69"/>
      <c r="I55" s="74"/>
    </row>
    <row r="56" spans="1:9" s="75" customFormat="1" x14ac:dyDescent="0.25">
      <c r="A56" s="76"/>
      <c r="B56" s="69"/>
      <c r="C56" s="67"/>
      <c r="D56" s="67"/>
      <c r="E56" s="68"/>
      <c r="F56" s="69"/>
      <c r="G56" s="69"/>
      <c r="H56" s="69"/>
      <c r="I56" s="74"/>
    </row>
    <row r="57" spans="1:9" s="75" customFormat="1" x14ac:dyDescent="0.25">
      <c r="A57" s="76"/>
      <c r="B57" s="69"/>
      <c r="C57" s="67"/>
      <c r="D57" s="67"/>
      <c r="E57" s="68"/>
      <c r="F57" s="69"/>
      <c r="G57" s="69"/>
      <c r="H57" s="69"/>
      <c r="I57" s="74"/>
    </row>
    <row r="58" spans="1:9" s="75" customFormat="1" x14ac:dyDescent="0.25">
      <c r="A58" s="76"/>
      <c r="B58" s="69"/>
      <c r="C58" s="67"/>
      <c r="D58" s="67"/>
      <c r="E58" s="68"/>
      <c r="F58" s="69"/>
      <c r="G58" s="69"/>
      <c r="H58" s="69"/>
      <c r="I58" s="74"/>
    </row>
    <row r="59" spans="1:9" s="75" customFormat="1" x14ac:dyDescent="0.25">
      <c r="A59" s="76"/>
      <c r="B59" s="69"/>
      <c r="C59" s="67"/>
      <c r="D59" s="67"/>
      <c r="E59" s="68"/>
      <c r="F59" s="69"/>
      <c r="G59" s="69"/>
      <c r="H59" s="69"/>
      <c r="I59" s="74"/>
    </row>
    <row r="60" spans="1:9" s="75" customFormat="1" x14ac:dyDescent="0.25">
      <c r="A60" s="76"/>
      <c r="B60" s="69"/>
      <c r="C60" s="67"/>
      <c r="D60" s="67"/>
      <c r="E60" s="68"/>
      <c r="F60" s="69"/>
      <c r="G60" s="69"/>
      <c r="H60" s="69"/>
      <c r="I60" s="74"/>
    </row>
    <row r="61" spans="1:9" s="75" customFormat="1" x14ac:dyDescent="0.25">
      <c r="A61" s="76"/>
      <c r="B61" s="69"/>
      <c r="C61" s="67"/>
      <c r="D61" s="67"/>
      <c r="E61" s="68"/>
      <c r="F61" s="69"/>
      <c r="G61" s="69"/>
      <c r="H61" s="69"/>
      <c r="I61" s="74"/>
    </row>
    <row r="62" spans="1:9" s="75" customFormat="1" x14ac:dyDescent="0.25">
      <c r="A62" s="76"/>
      <c r="B62" s="69"/>
      <c r="C62" s="67"/>
      <c r="D62" s="67"/>
      <c r="E62" s="68"/>
      <c r="F62" s="69"/>
      <c r="G62" s="69"/>
      <c r="H62" s="69"/>
      <c r="I62" s="72"/>
    </row>
    <row r="63" spans="1:9" s="75" customFormat="1" x14ac:dyDescent="0.25">
      <c r="A63" s="76"/>
      <c r="B63" s="69"/>
      <c r="C63" s="67"/>
      <c r="D63" s="67"/>
      <c r="E63" s="68"/>
      <c r="F63" s="69"/>
      <c r="G63" s="69"/>
      <c r="H63" s="69"/>
      <c r="I63" s="74"/>
    </row>
    <row r="64" spans="1:9" s="75" customFormat="1" x14ac:dyDescent="0.25">
      <c r="A64" s="76"/>
      <c r="B64" s="69"/>
      <c r="C64" s="67"/>
      <c r="D64" s="67"/>
      <c r="E64" s="68"/>
      <c r="F64" s="69"/>
      <c r="G64" s="69"/>
      <c r="H64" s="69"/>
      <c r="I64" s="74"/>
    </row>
    <row r="65" spans="1:10" s="75" customFormat="1" x14ac:dyDescent="0.25">
      <c r="A65" s="76"/>
      <c r="B65" s="69"/>
      <c r="C65" s="67"/>
      <c r="D65" s="67"/>
      <c r="E65" s="68"/>
      <c r="F65" s="69"/>
      <c r="G65" s="69"/>
      <c r="H65" s="69"/>
      <c r="I65" s="74"/>
    </row>
    <row r="66" spans="1:10" s="75" customFormat="1" x14ac:dyDescent="0.25">
      <c r="A66" s="76"/>
      <c r="B66" s="69"/>
      <c r="C66" s="67"/>
      <c r="D66" s="67"/>
      <c r="E66" s="68"/>
      <c r="F66" s="69"/>
      <c r="G66" s="69"/>
      <c r="H66" s="69"/>
      <c r="I66" s="74"/>
    </row>
    <row r="67" spans="1:10" s="75" customFormat="1" x14ac:dyDescent="0.25">
      <c r="A67" s="76"/>
      <c r="B67" s="69"/>
      <c r="C67" s="67"/>
      <c r="D67" s="67"/>
      <c r="E67" s="68"/>
      <c r="F67" s="69"/>
      <c r="G67" s="69"/>
      <c r="H67" s="69"/>
      <c r="I67" s="74"/>
      <c r="J67" s="77" t="s">
        <v>29</v>
      </c>
    </row>
    <row r="68" spans="1:10" s="75" customFormat="1" x14ac:dyDescent="0.25">
      <c r="A68" s="76"/>
      <c r="B68" s="69"/>
      <c r="C68" s="67"/>
      <c r="D68" s="67"/>
      <c r="E68" s="68"/>
      <c r="F68" s="69"/>
      <c r="G68" s="69"/>
      <c r="H68" s="69"/>
      <c r="I68" s="74"/>
    </row>
    <row r="69" spans="1:10" s="75" customFormat="1" x14ac:dyDescent="0.25">
      <c r="A69" s="76"/>
      <c r="B69" s="69"/>
      <c r="C69" s="67"/>
      <c r="D69" s="67"/>
      <c r="E69" s="68"/>
      <c r="F69" s="69"/>
      <c r="G69" s="69"/>
      <c r="H69" s="69"/>
      <c r="I69" s="74"/>
    </row>
    <row r="70" spans="1:10" s="75" customFormat="1" x14ac:dyDescent="0.25">
      <c r="A70" s="76"/>
      <c r="B70" s="69"/>
      <c r="C70" s="67"/>
      <c r="D70" s="67"/>
      <c r="E70" s="68"/>
      <c r="F70" s="69"/>
      <c r="G70" s="69"/>
      <c r="H70" s="69"/>
      <c r="I70" s="74"/>
    </row>
    <row r="71" spans="1:10" s="75" customFormat="1" x14ac:dyDescent="0.25">
      <c r="A71" s="76"/>
      <c r="B71" s="69"/>
      <c r="C71" s="67"/>
      <c r="D71" s="67"/>
      <c r="E71" s="68"/>
      <c r="F71" s="69"/>
      <c r="G71" s="69"/>
      <c r="H71" s="69"/>
      <c r="I71" s="74"/>
    </row>
    <row r="72" spans="1:10" s="75" customFormat="1" x14ac:dyDescent="0.25">
      <c r="A72" s="76"/>
      <c r="B72" s="69"/>
      <c r="C72" s="67"/>
      <c r="D72" s="67"/>
      <c r="E72" s="68"/>
      <c r="F72" s="69"/>
      <c r="G72" s="69"/>
      <c r="H72" s="69"/>
      <c r="I72" s="74"/>
    </row>
    <row r="73" spans="1:10" s="75" customFormat="1" x14ac:dyDescent="0.25">
      <c r="A73" s="76"/>
      <c r="B73" s="69"/>
      <c r="C73" s="67"/>
      <c r="D73" s="67"/>
      <c r="E73" s="68"/>
      <c r="F73" s="69"/>
      <c r="G73" s="69"/>
      <c r="H73" s="69"/>
      <c r="I73" s="74"/>
    </row>
    <row r="74" spans="1:10" s="75" customFormat="1" x14ac:dyDescent="0.25">
      <c r="A74" s="76"/>
      <c r="B74" s="69"/>
      <c r="C74" s="67"/>
      <c r="D74" s="67"/>
      <c r="E74" s="68"/>
      <c r="F74" s="69"/>
      <c r="G74" s="69"/>
      <c r="H74" s="69"/>
      <c r="I74" s="74"/>
    </row>
    <row r="75" spans="1:10" s="75" customFormat="1" x14ac:dyDescent="0.25">
      <c r="A75" s="76"/>
      <c r="B75" s="69"/>
      <c r="C75" s="67"/>
      <c r="D75" s="67"/>
      <c r="E75" s="68"/>
      <c r="F75" s="69"/>
      <c r="G75" s="69"/>
      <c r="H75" s="69"/>
      <c r="I75" s="74"/>
      <c r="J75" s="77" t="s">
        <v>29</v>
      </c>
    </row>
    <row r="76" spans="1:10" s="75" customFormat="1" x14ac:dyDescent="0.25">
      <c r="A76" s="76"/>
      <c r="B76" s="69"/>
      <c r="C76" s="67"/>
      <c r="D76" s="67"/>
      <c r="E76" s="68"/>
      <c r="F76" s="69"/>
      <c r="G76" s="69"/>
      <c r="H76" s="69"/>
      <c r="I76" s="74"/>
    </row>
    <row r="77" spans="1:10" s="75" customFormat="1" x14ac:dyDescent="0.25">
      <c r="A77" s="76"/>
      <c r="B77" s="69"/>
      <c r="C77" s="67"/>
      <c r="D77" s="67"/>
      <c r="E77" s="68"/>
      <c r="F77" s="69"/>
      <c r="G77" s="69"/>
      <c r="H77" s="69"/>
      <c r="I77" s="74"/>
    </row>
    <row r="78" spans="1:10" s="75" customFormat="1" x14ac:dyDescent="0.25">
      <c r="A78" s="76"/>
      <c r="B78" s="69"/>
      <c r="C78" s="67"/>
      <c r="D78" s="67"/>
      <c r="E78" s="68"/>
      <c r="F78" s="69"/>
      <c r="G78" s="69"/>
      <c r="H78" s="69"/>
      <c r="I78" s="74"/>
    </row>
    <row r="79" spans="1:10" s="75" customFormat="1" x14ac:dyDescent="0.25">
      <c r="A79" s="76"/>
      <c r="B79" s="69"/>
      <c r="C79" s="67"/>
      <c r="D79" s="67"/>
      <c r="E79" s="68"/>
      <c r="F79" s="69"/>
      <c r="G79" s="69"/>
      <c r="H79" s="69"/>
      <c r="I79" s="74"/>
    </row>
    <row r="80" spans="1:10" s="75" customFormat="1" x14ac:dyDescent="0.25">
      <c r="A80" s="76"/>
      <c r="B80" s="69"/>
      <c r="C80" s="67"/>
      <c r="D80" s="67"/>
      <c r="E80" s="68"/>
      <c r="F80" s="69"/>
      <c r="G80" s="69"/>
      <c r="H80" s="69"/>
      <c r="I80" s="74"/>
    </row>
    <row r="81" spans="1:10" s="75" customFormat="1" x14ac:dyDescent="0.25">
      <c r="A81" s="76"/>
      <c r="B81" s="69"/>
      <c r="C81" s="67"/>
      <c r="D81" s="67"/>
      <c r="E81" s="68"/>
      <c r="F81" s="69"/>
      <c r="G81" s="69"/>
      <c r="H81" s="69"/>
      <c r="I81" s="74"/>
    </row>
    <row r="82" spans="1:10" s="75" customFormat="1" x14ac:dyDescent="0.25">
      <c r="A82" s="76"/>
      <c r="B82" s="69"/>
      <c r="C82" s="67"/>
      <c r="D82" s="67"/>
      <c r="E82" s="68"/>
      <c r="F82" s="69"/>
      <c r="G82" s="69"/>
      <c r="H82" s="69"/>
      <c r="I82" s="74"/>
    </row>
    <row r="83" spans="1:10" s="75" customFormat="1" x14ac:dyDescent="0.25">
      <c r="A83" s="76"/>
      <c r="B83" s="69"/>
      <c r="C83" s="67"/>
      <c r="D83" s="67"/>
      <c r="E83" s="68"/>
      <c r="F83" s="69"/>
      <c r="G83" s="69"/>
      <c r="H83" s="69"/>
      <c r="I83" s="74"/>
      <c r="J83" s="77" t="s">
        <v>29</v>
      </c>
    </row>
    <row r="84" spans="1:10" s="75" customFormat="1" x14ac:dyDescent="0.25">
      <c r="A84" s="76"/>
      <c r="B84" s="69"/>
      <c r="C84" s="67"/>
      <c r="D84" s="67"/>
      <c r="E84" s="68"/>
      <c r="F84" s="69"/>
      <c r="G84" s="69"/>
      <c r="H84" s="69"/>
      <c r="I84" s="74"/>
    </row>
    <row r="85" spans="1:10" s="75" customFormat="1" x14ac:dyDescent="0.25">
      <c r="A85" s="76"/>
      <c r="B85" s="69"/>
      <c r="C85" s="67"/>
      <c r="D85" s="67"/>
      <c r="E85" s="68"/>
      <c r="F85" s="69"/>
      <c r="G85" s="69"/>
      <c r="H85" s="69"/>
      <c r="I85" s="74"/>
    </row>
    <row r="86" spans="1:10" s="75" customFormat="1" x14ac:dyDescent="0.25">
      <c r="A86" s="76"/>
      <c r="B86" s="69"/>
      <c r="C86" s="67"/>
      <c r="D86" s="67"/>
      <c r="E86" s="68"/>
      <c r="F86" s="69"/>
      <c r="G86" s="69"/>
      <c r="H86" s="69"/>
      <c r="I86" s="74"/>
    </row>
    <row r="87" spans="1:10" s="75" customFormat="1" x14ac:dyDescent="0.25">
      <c r="A87" s="76"/>
      <c r="B87" s="69"/>
      <c r="C87" s="67"/>
      <c r="D87" s="67"/>
      <c r="E87" s="68"/>
      <c r="F87" s="69"/>
      <c r="G87" s="69"/>
      <c r="H87" s="69"/>
      <c r="I87" s="74"/>
    </row>
    <row r="88" spans="1:10" s="75" customFormat="1" x14ac:dyDescent="0.25">
      <c r="A88" s="76"/>
      <c r="B88" s="69"/>
      <c r="C88" s="67"/>
      <c r="D88" s="67"/>
      <c r="E88" s="68"/>
      <c r="F88" s="69"/>
      <c r="G88" s="69"/>
      <c r="H88" s="69"/>
      <c r="I88" s="74"/>
    </row>
    <row r="89" spans="1:10" s="75" customFormat="1" x14ac:dyDescent="0.25">
      <c r="A89" s="76"/>
      <c r="B89" s="69"/>
      <c r="C89" s="67"/>
      <c r="D89" s="67"/>
      <c r="E89" s="68"/>
      <c r="F89" s="69"/>
      <c r="G89" s="69"/>
      <c r="H89" s="69"/>
      <c r="I89" s="74"/>
    </row>
    <row r="90" spans="1:10" s="75" customFormat="1" x14ac:dyDescent="0.25">
      <c r="A90" s="76"/>
      <c r="B90" s="69"/>
      <c r="C90" s="67"/>
      <c r="D90" s="67"/>
      <c r="E90" s="68"/>
      <c r="F90" s="69"/>
      <c r="G90" s="69"/>
      <c r="H90" s="69"/>
      <c r="I90" s="74"/>
    </row>
    <row r="91" spans="1:10" s="75" customFormat="1" x14ac:dyDescent="0.25">
      <c r="A91" s="76"/>
      <c r="B91" s="69"/>
      <c r="C91" s="67"/>
      <c r="D91" s="67"/>
      <c r="E91" s="68"/>
      <c r="F91" s="69"/>
      <c r="G91" s="69"/>
      <c r="H91" s="69"/>
      <c r="I91" s="74"/>
      <c r="J91" s="77" t="s">
        <v>29</v>
      </c>
    </row>
    <row r="92" spans="1:10" s="75" customFormat="1" x14ac:dyDescent="0.25">
      <c r="A92" s="76"/>
      <c r="B92" s="69"/>
      <c r="C92" s="67"/>
      <c r="D92" s="67"/>
      <c r="E92" s="68"/>
      <c r="F92" s="69"/>
      <c r="G92" s="69"/>
      <c r="H92" s="69"/>
      <c r="I92" s="74"/>
    </row>
    <row r="93" spans="1:10" s="75" customFormat="1" x14ac:dyDescent="0.25">
      <c r="A93" s="76"/>
      <c r="B93" s="69"/>
      <c r="C93" s="67"/>
      <c r="D93" s="67"/>
      <c r="E93" s="68"/>
      <c r="F93" s="69"/>
      <c r="G93" s="69"/>
      <c r="H93" s="69"/>
      <c r="I93" s="74"/>
    </row>
    <row r="94" spans="1:10" s="75" customFormat="1" x14ac:dyDescent="0.25">
      <c r="A94" s="76"/>
      <c r="B94" s="69"/>
      <c r="C94" s="67"/>
      <c r="D94" s="67"/>
      <c r="E94" s="68"/>
      <c r="F94" s="69"/>
      <c r="G94" s="69"/>
      <c r="H94" s="69"/>
      <c r="I94" s="74"/>
    </row>
    <row r="95" spans="1:10" s="75" customFormat="1" x14ac:dyDescent="0.25">
      <c r="A95" s="76"/>
      <c r="B95" s="69"/>
      <c r="C95" s="67"/>
      <c r="D95" s="67"/>
      <c r="E95" s="68"/>
      <c r="F95" s="69"/>
      <c r="G95" s="69"/>
      <c r="H95" s="69"/>
      <c r="I95" s="74"/>
    </row>
    <row r="96" spans="1:10" s="75" customFormat="1" x14ac:dyDescent="0.25">
      <c r="A96" s="76"/>
      <c r="B96" s="69"/>
      <c r="C96" s="67"/>
      <c r="D96" s="67"/>
      <c r="E96" s="68"/>
      <c r="F96" s="69"/>
      <c r="G96" s="69"/>
      <c r="H96" s="69"/>
      <c r="I96" s="74"/>
    </row>
    <row r="97" spans="1:10" s="75" customFormat="1" x14ac:dyDescent="0.25">
      <c r="A97" s="76"/>
      <c r="B97" s="69"/>
      <c r="C97" s="67"/>
      <c r="D97" s="67"/>
      <c r="E97" s="68"/>
      <c r="F97" s="69"/>
      <c r="G97" s="69"/>
      <c r="H97" s="69"/>
      <c r="I97" s="74"/>
    </row>
    <row r="98" spans="1:10" s="75" customFormat="1" x14ac:dyDescent="0.25">
      <c r="A98" s="76"/>
      <c r="B98" s="69"/>
      <c r="C98" s="67"/>
      <c r="D98" s="67"/>
      <c r="E98" s="68"/>
      <c r="F98" s="69"/>
      <c r="G98" s="69"/>
      <c r="H98" s="69"/>
      <c r="I98" s="74"/>
    </row>
    <row r="99" spans="1:10" s="75" customFormat="1" x14ac:dyDescent="0.25">
      <c r="A99" s="76"/>
      <c r="B99" s="69"/>
      <c r="C99" s="67"/>
      <c r="D99" s="67"/>
      <c r="E99" s="68"/>
      <c r="F99" s="69"/>
      <c r="G99" s="69"/>
      <c r="H99" s="69"/>
      <c r="I99" s="74"/>
      <c r="J99" s="77" t="s">
        <v>29</v>
      </c>
    </row>
    <row r="100" spans="1:10" s="75" customFormat="1" x14ac:dyDescent="0.25">
      <c r="A100" s="76"/>
      <c r="B100" s="69"/>
      <c r="C100" s="67"/>
      <c r="D100" s="67"/>
      <c r="E100" s="68"/>
      <c r="F100" s="69"/>
      <c r="G100" s="69"/>
      <c r="H100" s="69"/>
      <c r="I100" s="74"/>
    </row>
    <row r="101" spans="1:10" s="75" customFormat="1" x14ac:dyDescent="0.25">
      <c r="A101" s="76"/>
      <c r="B101" s="69"/>
      <c r="C101" s="67"/>
      <c r="D101" s="67"/>
      <c r="E101" s="68"/>
      <c r="F101" s="69"/>
      <c r="G101" s="69"/>
      <c r="H101" s="69"/>
      <c r="I101" s="74"/>
      <c r="J101" s="75" t="s">
        <v>29</v>
      </c>
    </row>
    <row r="102" spans="1:10" s="75" customFormat="1" x14ac:dyDescent="0.25">
      <c r="A102" s="76"/>
      <c r="B102" s="69"/>
      <c r="C102" s="67"/>
      <c r="D102" s="67"/>
      <c r="E102" s="68"/>
      <c r="F102" s="69"/>
      <c r="G102" s="69"/>
      <c r="H102" s="69"/>
      <c r="I102" s="74"/>
    </row>
    <row r="103" spans="1:10" s="75" customFormat="1" x14ac:dyDescent="0.25">
      <c r="A103" s="76"/>
      <c r="B103" s="69"/>
      <c r="C103" s="67"/>
      <c r="D103" s="67"/>
      <c r="E103" s="68"/>
      <c r="F103" s="69"/>
      <c r="G103" s="69"/>
      <c r="H103" s="69"/>
      <c r="I103" s="74"/>
    </row>
    <row r="104" spans="1:10" s="75" customFormat="1" x14ac:dyDescent="0.25">
      <c r="A104" s="76"/>
      <c r="B104" s="69"/>
      <c r="C104" s="67"/>
      <c r="D104" s="67"/>
      <c r="E104" s="68"/>
      <c r="F104" s="69"/>
      <c r="G104" s="69"/>
      <c r="H104" s="69"/>
      <c r="I104" s="74"/>
    </row>
    <row r="105" spans="1:10" s="75" customFormat="1" x14ac:dyDescent="0.25">
      <c r="A105" s="76"/>
      <c r="B105" s="69"/>
      <c r="C105" s="67"/>
      <c r="D105" s="67"/>
      <c r="E105" s="68"/>
      <c r="F105" s="69"/>
      <c r="G105" s="69"/>
      <c r="H105" s="69"/>
      <c r="I105" s="74"/>
    </row>
    <row r="106" spans="1:10" s="75" customFormat="1" x14ac:dyDescent="0.25">
      <c r="A106" s="76"/>
      <c r="B106" s="69"/>
      <c r="C106" s="67"/>
      <c r="D106" s="67"/>
      <c r="E106" s="68"/>
      <c r="F106" s="69"/>
      <c r="G106" s="69"/>
      <c r="H106" s="69"/>
      <c r="I106" s="74"/>
    </row>
    <row r="107" spans="1:10" s="75" customFormat="1" x14ac:dyDescent="0.25">
      <c r="A107" s="76"/>
      <c r="B107" s="69"/>
      <c r="C107" s="67"/>
      <c r="D107" s="67"/>
      <c r="E107" s="68"/>
      <c r="F107" s="69"/>
      <c r="G107" s="69"/>
      <c r="H107" s="69"/>
      <c r="I107" s="74"/>
    </row>
    <row r="108" spans="1:10" s="75" customFormat="1" x14ac:dyDescent="0.25">
      <c r="A108" s="76"/>
      <c r="B108" s="69"/>
      <c r="C108" s="67"/>
      <c r="D108" s="67"/>
      <c r="E108" s="68"/>
      <c r="F108" s="69"/>
      <c r="G108" s="69"/>
      <c r="H108" s="69"/>
      <c r="I108" s="74"/>
    </row>
    <row r="109" spans="1:10" s="75" customFormat="1" x14ac:dyDescent="0.25">
      <c r="A109" s="76"/>
      <c r="B109" s="69"/>
      <c r="C109" s="67"/>
      <c r="D109" s="67"/>
      <c r="E109" s="68"/>
      <c r="F109" s="69"/>
      <c r="G109" s="69"/>
      <c r="H109" s="69"/>
      <c r="I109" s="74"/>
    </row>
    <row r="110" spans="1:10" s="75" customFormat="1" x14ac:dyDescent="0.25">
      <c r="A110" s="76"/>
      <c r="B110" s="69"/>
      <c r="C110" s="67"/>
      <c r="D110" s="67"/>
      <c r="E110" s="68"/>
      <c r="F110" s="69"/>
      <c r="G110" s="69"/>
      <c r="H110" s="69"/>
      <c r="I110" s="74"/>
    </row>
    <row r="111" spans="1:10" s="75" customFormat="1" x14ac:dyDescent="0.25">
      <c r="A111" s="76"/>
      <c r="B111" s="69"/>
      <c r="C111" s="67"/>
      <c r="D111" s="67"/>
      <c r="E111" s="68"/>
      <c r="F111" s="69"/>
      <c r="G111" s="69"/>
      <c r="H111" s="69"/>
      <c r="I111" s="74"/>
    </row>
    <row r="112" spans="1:10" s="75" customFormat="1" x14ac:dyDescent="0.25">
      <c r="A112" s="76"/>
      <c r="B112" s="69"/>
      <c r="C112" s="67"/>
      <c r="D112" s="67"/>
      <c r="E112" s="68"/>
      <c r="F112" s="69"/>
      <c r="G112" s="69"/>
      <c r="H112" s="69"/>
      <c r="I112" s="74"/>
    </row>
    <row r="113" spans="1:10" s="75" customFormat="1" x14ac:dyDescent="0.25">
      <c r="A113" s="76"/>
      <c r="B113" s="69"/>
      <c r="C113" s="67"/>
      <c r="D113" s="67"/>
      <c r="E113" s="68"/>
      <c r="F113" s="69"/>
      <c r="G113" s="69"/>
      <c r="H113" s="69"/>
      <c r="I113" s="74"/>
    </row>
    <row r="114" spans="1:10" s="75" customFormat="1" x14ac:dyDescent="0.25">
      <c r="A114" s="76"/>
      <c r="B114" s="69"/>
      <c r="C114" s="67"/>
      <c r="D114" s="67"/>
      <c r="E114" s="68"/>
      <c r="F114" s="69"/>
      <c r="G114" s="69"/>
      <c r="H114" s="69"/>
      <c r="I114" s="74"/>
      <c r="J114" s="75" t="s">
        <v>29</v>
      </c>
    </row>
    <row r="115" spans="1:10" s="75" customFormat="1" x14ac:dyDescent="0.25">
      <c r="A115" s="76"/>
      <c r="B115" s="69"/>
      <c r="C115" s="67"/>
      <c r="D115" s="67"/>
      <c r="E115" s="68"/>
      <c r="F115" s="69"/>
      <c r="G115" s="69"/>
      <c r="H115" s="69"/>
      <c r="I115" s="74"/>
    </row>
    <row r="116" spans="1:10" s="75" customFormat="1" x14ac:dyDescent="0.25">
      <c r="A116" s="76"/>
      <c r="B116" s="69"/>
      <c r="C116" s="67"/>
      <c r="D116" s="67"/>
      <c r="E116" s="68"/>
      <c r="F116" s="69"/>
      <c r="G116" s="69"/>
      <c r="H116" s="69"/>
      <c r="I116" s="74"/>
    </row>
    <row r="117" spans="1:10" s="75" customFormat="1" x14ac:dyDescent="0.25">
      <c r="A117" s="76"/>
      <c r="B117" s="69"/>
      <c r="C117" s="67"/>
      <c r="D117" s="67"/>
      <c r="E117" s="68"/>
      <c r="F117" s="69"/>
      <c r="G117" s="69"/>
      <c r="H117" s="69"/>
      <c r="I117" s="74"/>
      <c r="J117" s="75" t="s">
        <v>29</v>
      </c>
    </row>
    <row r="118" spans="1:10" s="75" customFormat="1" x14ac:dyDescent="0.25">
      <c r="A118" s="76"/>
      <c r="B118" s="69"/>
      <c r="C118" s="67"/>
      <c r="D118" s="67"/>
      <c r="E118" s="68"/>
      <c r="F118" s="69"/>
      <c r="G118" s="69"/>
      <c r="H118" s="69"/>
      <c r="I118" s="74"/>
      <c r="J118" s="75" t="s">
        <v>29</v>
      </c>
    </row>
    <row r="119" spans="1:10" s="75" customFormat="1" x14ac:dyDescent="0.25">
      <c r="A119" s="76"/>
      <c r="B119" s="69"/>
      <c r="C119" s="67"/>
      <c r="D119" s="67"/>
      <c r="E119" s="68"/>
      <c r="F119" s="69"/>
      <c r="G119" s="69"/>
      <c r="H119" s="69"/>
      <c r="I119" s="74"/>
    </row>
    <row r="120" spans="1:10" s="75" customFormat="1" x14ac:dyDescent="0.25">
      <c r="A120" s="76"/>
      <c r="B120" s="69"/>
      <c r="C120" s="67"/>
      <c r="D120" s="67"/>
      <c r="E120" s="68"/>
      <c r="F120" s="69"/>
      <c r="G120" s="69"/>
      <c r="H120" s="69"/>
      <c r="I120" s="74"/>
    </row>
    <row r="121" spans="1:10" s="75" customFormat="1" x14ac:dyDescent="0.25">
      <c r="A121" s="76"/>
      <c r="B121" s="69"/>
      <c r="C121" s="67"/>
      <c r="D121" s="67"/>
      <c r="E121" s="68"/>
      <c r="F121" s="69"/>
      <c r="G121" s="69"/>
      <c r="H121" s="69"/>
      <c r="I121" s="74"/>
      <c r="J121" s="75" t="s">
        <v>29</v>
      </c>
    </row>
    <row r="122" spans="1:10" s="75" customFormat="1" x14ac:dyDescent="0.25">
      <c r="A122" s="76"/>
      <c r="B122" s="69"/>
      <c r="C122" s="67"/>
      <c r="D122" s="67"/>
      <c r="E122" s="68"/>
      <c r="F122" s="69"/>
      <c r="G122" s="69"/>
      <c r="H122" s="69"/>
      <c r="I122" s="74"/>
      <c r="J122" s="75" t="s">
        <v>29</v>
      </c>
    </row>
    <row r="123" spans="1:10" s="75" customFormat="1" x14ac:dyDescent="0.25">
      <c r="A123" s="76"/>
      <c r="B123" s="69"/>
      <c r="C123" s="67"/>
      <c r="D123" s="67"/>
      <c r="E123" s="68"/>
      <c r="F123" s="69"/>
      <c r="G123" s="69"/>
      <c r="H123" s="69"/>
      <c r="I123" s="74"/>
      <c r="J123" s="75" t="s">
        <v>29</v>
      </c>
    </row>
    <row r="124" spans="1:10" s="75" customFormat="1" x14ac:dyDescent="0.25">
      <c r="A124" s="76"/>
      <c r="B124" s="69"/>
      <c r="C124" s="67"/>
      <c r="D124" s="67"/>
      <c r="E124" s="68"/>
      <c r="F124" s="69"/>
      <c r="G124" s="69"/>
      <c r="H124" s="69"/>
      <c r="I124" s="74"/>
    </row>
    <row r="125" spans="1:10" s="75" customFormat="1" x14ac:dyDescent="0.25">
      <c r="A125" s="76"/>
      <c r="B125" s="69"/>
      <c r="C125" s="67"/>
      <c r="D125" s="67"/>
      <c r="E125" s="68"/>
      <c r="F125" s="69"/>
      <c r="G125" s="69"/>
      <c r="H125" s="69"/>
      <c r="I125" s="74"/>
    </row>
    <row r="126" spans="1:10" s="75" customFormat="1" x14ac:dyDescent="0.25">
      <c r="A126" s="76"/>
      <c r="B126" s="69"/>
      <c r="C126" s="67"/>
      <c r="D126" s="67"/>
      <c r="E126" s="68"/>
      <c r="F126" s="69"/>
      <c r="G126" s="69"/>
      <c r="H126" s="69"/>
      <c r="I126" s="74"/>
    </row>
    <row r="127" spans="1:10" s="75" customFormat="1" x14ac:dyDescent="0.25">
      <c r="A127" s="76"/>
      <c r="B127" s="69"/>
      <c r="C127" s="67"/>
      <c r="D127" s="67"/>
      <c r="E127" s="68"/>
      <c r="F127" s="69"/>
      <c r="G127" s="69"/>
      <c r="H127" s="69"/>
      <c r="I127" s="74"/>
    </row>
    <row r="128" spans="1:10" s="75" customFormat="1" x14ac:dyDescent="0.25">
      <c r="A128" s="76"/>
      <c r="B128" s="69"/>
      <c r="C128" s="67"/>
      <c r="D128" s="67"/>
      <c r="E128" s="68"/>
      <c r="F128" s="69"/>
      <c r="G128" s="69"/>
      <c r="H128" s="69"/>
      <c r="I128" s="74"/>
    </row>
    <row r="129" spans="1:10" s="75" customFormat="1" x14ac:dyDescent="0.25">
      <c r="A129" s="76"/>
      <c r="B129" s="69"/>
      <c r="C129" s="67"/>
      <c r="D129" s="67"/>
      <c r="E129" s="68"/>
      <c r="F129" s="69"/>
      <c r="G129" s="69"/>
      <c r="H129" s="69"/>
      <c r="I129" s="74"/>
    </row>
    <row r="130" spans="1:10" s="75" customFormat="1" x14ac:dyDescent="0.25">
      <c r="A130" s="76"/>
      <c r="B130" s="69"/>
      <c r="C130" s="67"/>
      <c r="D130" s="67"/>
      <c r="E130" s="68"/>
      <c r="F130" s="69"/>
      <c r="G130" s="69"/>
      <c r="H130" s="69"/>
      <c r="I130" s="74"/>
    </row>
    <row r="131" spans="1:10" s="75" customFormat="1" x14ac:dyDescent="0.25">
      <c r="A131" s="76"/>
      <c r="B131" s="69"/>
      <c r="C131" s="67"/>
      <c r="D131" s="67"/>
      <c r="E131" s="68"/>
      <c r="F131" s="69"/>
      <c r="G131" s="69"/>
      <c r="H131" s="69"/>
      <c r="I131" s="74"/>
    </row>
    <row r="132" spans="1:10" s="75" customFormat="1" x14ac:dyDescent="0.25">
      <c r="A132" s="76"/>
      <c r="B132" s="69"/>
      <c r="C132" s="67"/>
      <c r="D132" s="67"/>
      <c r="E132" s="68"/>
      <c r="F132" s="69"/>
      <c r="G132" s="69"/>
      <c r="H132" s="69"/>
      <c r="I132" s="74"/>
    </row>
    <row r="133" spans="1:10" s="75" customFormat="1" x14ac:dyDescent="0.25">
      <c r="A133" s="76"/>
      <c r="B133" s="69"/>
      <c r="C133" s="67"/>
      <c r="D133" s="67"/>
      <c r="E133" s="68"/>
      <c r="F133" s="69"/>
      <c r="G133" s="69"/>
      <c r="H133" s="69"/>
      <c r="I133" s="74"/>
    </row>
    <row r="134" spans="1:10" s="75" customFormat="1" x14ac:dyDescent="0.25">
      <c r="A134" s="76"/>
      <c r="B134" s="69"/>
      <c r="C134" s="67"/>
      <c r="D134" s="67"/>
      <c r="E134" s="68"/>
      <c r="F134" s="69"/>
      <c r="G134" s="69"/>
      <c r="H134" s="69"/>
      <c r="I134" s="74"/>
      <c r="J134" s="75" t="s">
        <v>29</v>
      </c>
    </row>
    <row r="135" spans="1:10" s="75" customFormat="1" x14ac:dyDescent="0.25">
      <c r="A135" s="76"/>
      <c r="B135" s="69"/>
      <c r="C135" s="67"/>
      <c r="D135" s="67"/>
      <c r="E135" s="68"/>
      <c r="F135" s="69"/>
      <c r="G135" s="69"/>
      <c r="H135" s="69"/>
      <c r="I135" s="74"/>
    </row>
    <row r="136" spans="1:10" s="75" customFormat="1" x14ac:dyDescent="0.25">
      <c r="A136" s="76"/>
      <c r="B136" s="69"/>
      <c r="C136" s="67"/>
      <c r="D136" s="67"/>
      <c r="E136" s="68"/>
      <c r="F136" s="69"/>
      <c r="G136" s="69"/>
      <c r="H136" s="69"/>
      <c r="I136" s="74"/>
    </row>
    <row r="137" spans="1:10" s="75" customFormat="1" x14ac:dyDescent="0.25">
      <c r="A137" s="76"/>
      <c r="B137" s="69"/>
      <c r="C137" s="67"/>
      <c r="D137" s="67"/>
      <c r="E137" s="68"/>
      <c r="F137" s="69"/>
      <c r="G137" s="69"/>
      <c r="H137" s="69"/>
      <c r="I137" s="72"/>
    </row>
    <row r="138" spans="1:10" s="75" customFormat="1" x14ac:dyDescent="0.25">
      <c r="A138" s="76"/>
      <c r="B138" s="69"/>
      <c r="C138" s="67"/>
      <c r="D138" s="67"/>
      <c r="E138" s="68"/>
      <c r="F138" s="69"/>
      <c r="G138" s="69"/>
      <c r="H138" s="69"/>
      <c r="I138" s="74"/>
    </row>
    <row r="139" spans="1:10" s="75" customFormat="1" x14ac:dyDescent="0.25">
      <c r="A139" s="76"/>
      <c r="B139" s="69"/>
      <c r="C139" s="67"/>
      <c r="D139" s="67"/>
      <c r="E139" s="68"/>
      <c r="F139" s="69"/>
      <c r="G139" s="69"/>
      <c r="H139" s="69"/>
      <c r="I139" s="74"/>
    </row>
    <row r="140" spans="1:10" s="75" customFormat="1" x14ac:dyDescent="0.25">
      <c r="A140" s="76"/>
      <c r="B140" s="69"/>
      <c r="C140" s="67"/>
      <c r="D140" s="67"/>
      <c r="E140" s="68"/>
      <c r="F140" s="69"/>
      <c r="G140" s="69"/>
      <c r="H140" s="69"/>
      <c r="I140" s="74"/>
    </row>
    <row r="141" spans="1:10" s="75" customFormat="1" x14ac:dyDescent="0.25">
      <c r="A141" s="76"/>
      <c r="B141" s="69"/>
      <c r="C141" s="67"/>
      <c r="D141" s="67"/>
      <c r="E141" s="68"/>
      <c r="F141" s="69"/>
      <c r="G141" s="69"/>
      <c r="H141" s="69"/>
      <c r="I141" s="74"/>
    </row>
    <row r="142" spans="1:10" s="75" customFormat="1" x14ac:dyDescent="0.25">
      <c r="A142" s="76"/>
      <c r="B142" s="69"/>
      <c r="C142" s="67"/>
      <c r="D142" s="67"/>
      <c r="E142" s="68"/>
      <c r="F142" s="69"/>
      <c r="G142" s="69"/>
      <c r="H142" s="69"/>
      <c r="I142" s="74"/>
    </row>
    <row r="143" spans="1:10" s="75" customFormat="1" x14ac:dyDescent="0.25">
      <c r="A143" s="76"/>
      <c r="B143" s="69"/>
      <c r="C143" s="67"/>
      <c r="D143" s="67"/>
      <c r="E143" s="68"/>
      <c r="F143" s="69"/>
      <c r="G143" s="69"/>
      <c r="H143" s="69"/>
      <c r="I143" s="74"/>
    </row>
    <row r="144" spans="1:10" s="75" customFormat="1" x14ac:dyDescent="0.25">
      <c r="A144" s="76"/>
      <c r="B144" s="69"/>
      <c r="C144" s="67"/>
      <c r="D144" s="67"/>
      <c r="E144" s="68"/>
      <c r="F144" s="69"/>
      <c r="G144" s="69"/>
      <c r="H144" s="69"/>
      <c r="I144" s="74"/>
    </row>
    <row r="145" spans="1:9" s="75" customFormat="1" x14ac:dyDescent="0.25">
      <c r="A145" s="76"/>
      <c r="B145" s="69"/>
      <c r="C145" s="67"/>
      <c r="D145" s="67"/>
      <c r="E145" s="68"/>
      <c r="F145" s="69"/>
      <c r="G145" s="69"/>
      <c r="H145" s="69"/>
      <c r="I145" s="74"/>
    </row>
    <row r="146" spans="1:9" s="75" customFormat="1" x14ac:dyDescent="0.25">
      <c r="A146" s="76"/>
      <c r="B146" s="69"/>
      <c r="C146" s="67"/>
      <c r="D146" s="67"/>
      <c r="E146" s="68"/>
      <c r="F146" s="69"/>
      <c r="G146" s="69"/>
      <c r="H146" s="69"/>
      <c r="I146" s="74"/>
    </row>
    <row r="147" spans="1:9" s="75" customFormat="1" x14ac:dyDescent="0.25">
      <c r="A147" s="76"/>
      <c r="B147" s="69"/>
      <c r="C147" s="67"/>
      <c r="D147" s="67"/>
      <c r="E147" s="68"/>
      <c r="F147" s="69"/>
      <c r="G147" s="69"/>
      <c r="H147" s="69"/>
      <c r="I147" s="74"/>
    </row>
    <row r="148" spans="1:9" s="75" customFormat="1" x14ac:dyDescent="0.25">
      <c r="A148" s="76"/>
      <c r="B148" s="69"/>
      <c r="C148" s="67"/>
      <c r="D148" s="67"/>
      <c r="E148" s="68"/>
      <c r="F148" s="69"/>
      <c r="G148" s="69"/>
      <c r="H148" s="69"/>
      <c r="I148" s="74"/>
    </row>
    <row r="149" spans="1:9" s="75" customFormat="1" x14ac:dyDescent="0.25">
      <c r="A149" s="76"/>
      <c r="B149" s="69"/>
      <c r="C149" s="67"/>
      <c r="D149" s="67"/>
      <c r="E149" s="68"/>
      <c r="F149" s="69"/>
      <c r="G149" s="69"/>
      <c r="H149" s="69"/>
      <c r="I149" s="74"/>
    </row>
    <row r="150" spans="1:9" s="75" customFormat="1" x14ac:dyDescent="0.25">
      <c r="A150" s="76"/>
      <c r="B150" s="69"/>
      <c r="C150" s="67"/>
      <c r="D150" s="67"/>
      <c r="E150" s="68"/>
      <c r="F150" s="69"/>
      <c r="G150" s="69"/>
      <c r="H150" s="69"/>
      <c r="I150" s="74"/>
    </row>
    <row r="151" spans="1:9" s="75" customFormat="1" x14ac:dyDescent="0.25">
      <c r="A151" s="76"/>
      <c r="B151" s="69"/>
      <c r="C151" s="67"/>
      <c r="D151" s="67"/>
      <c r="E151" s="68"/>
      <c r="F151" s="69"/>
      <c r="G151" s="69"/>
      <c r="H151" s="69"/>
      <c r="I151" s="74"/>
    </row>
    <row r="152" spans="1:9" s="75" customFormat="1" x14ac:dyDescent="0.25">
      <c r="A152" s="76"/>
      <c r="B152" s="69"/>
      <c r="C152" s="67"/>
      <c r="D152" s="67"/>
      <c r="E152" s="68"/>
      <c r="F152" s="69"/>
      <c r="G152" s="69"/>
      <c r="H152" s="69"/>
      <c r="I152" s="74"/>
    </row>
    <row r="153" spans="1:9" s="75" customFormat="1" x14ac:dyDescent="0.25">
      <c r="A153" s="76"/>
      <c r="B153" s="69"/>
      <c r="C153" s="67"/>
      <c r="D153" s="67"/>
      <c r="E153" s="68"/>
      <c r="F153" s="69"/>
      <c r="G153" s="69"/>
      <c r="H153" s="69"/>
      <c r="I153" s="74"/>
    </row>
    <row r="154" spans="1:9" s="75" customFormat="1" x14ac:dyDescent="0.25">
      <c r="A154" s="76"/>
      <c r="B154" s="69"/>
      <c r="C154" s="67"/>
      <c r="D154" s="67"/>
      <c r="E154" s="68"/>
      <c r="F154" s="69"/>
      <c r="G154" s="69"/>
      <c r="H154" s="69"/>
      <c r="I154" s="74"/>
    </row>
    <row r="155" spans="1:9" s="75" customFormat="1" x14ac:dyDescent="0.25">
      <c r="A155" s="76"/>
      <c r="B155" s="69"/>
      <c r="C155" s="67"/>
      <c r="D155" s="67"/>
      <c r="E155" s="68"/>
      <c r="F155" s="69"/>
      <c r="G155" s="69"/>
      <c r="H155" s="69"/>
      <c r="I155" s="74"/>
    </row>
    <row r="156" spans="1:9" s="75" customFormat="1" x14ac:dyDescent="0.25">
      <c r="A156" s="76"/>
      <c r="B156" s="69"/>
      <c r="C156" s="67"/>
      <c r="D156" s="67"/>
      <c r="E156" s="68"/>
      <c r="F156" s="69"/>
      <c r="G156" s="69"/>
      <c r="H156" s="69"/>
      <c r="I156" s="74"/>
    </row>
    <row r="157" spans="1:9" s="75" customFormat="1" x14ac:dyDescent="0.25">
      <c r="A157" s="76"/>
      <c r="B157" s="69"/>
      <c r="C157" s="67"/>
      <c r="D157" s="67"/>
      <c r="E157" s="68"/>
      <c r="F157" s="69"/>
      <c r="G157" s="69"/>
      <c r="H157" s="69"/>
      <c r="I157" s="74"/>
    </row>
    <row r="158" spans="1:9" s="75" customFormat="1" x14ac:dyDescent="0.25">
      <c r="A158" s="76"/>
      <c r="B158" s="69"/>
      <c r="C158" s="67"/>
      <c r="D158" s="67"/>
      <c r="E158" s="68"/>
      <c r="F158" s="69"/>
      <c r="G158" s="69"/>
      <c r="H158" s="69"/>
      <c r="I158" s="74"/>
    </row>
    <row r="159" spans="1:9" s="75" customFormat="1" x14ac:dyDescent="0.25">
      <c r="A159" s="76"/>
      <c r="B159" s="69"/>
      <c r="C159" s="67"/>
      <c r="D159" s="67"/>
      <c r="E159" s="68"/>
      <c r="F159" s="69"/>
      <c r="G159" s="69"/>
      <c r="H159" s="69"/>
      <c r="I159" s="74"/>
    </row>
    <row r="160" spans="1:9" s="75" customFormat="1" x14ac:dyDescent="0.25">
      <c r="A160" s="76"/>
      <c r="B160" s="69"/>
      <c r="C160" s="67"/>
      <c r="D160" s="67"/>
      <c r="E160" s="68"/>
      <c r="F160" s="69"/>
      <c r="G160" s="69"/>
      <c r="H160" s="69"/>
      <c r="I160" s="74"/>
    </row>
    <row r="161" spans="1:9" s="75" customFormat="1" x14ac:dyDescent="0.25">
      <c r="A161" s="76"/>
      <c r="B161" s="69"/>
      <c r="C161" s="67"/>
      <c r="D161" s="67"/>
      <c r="E161" s="68"/>
      <c r="F161" s="69"/>
      <c r="G161" s="69"/>
      <c r="H161" s="69"/>
      <c r="I161" s="74"/>
    </row>
    <row r="162" spans="1:9" s="75" customFormat="1" x14ac:dyDescent="0.25">
      <c r="A162" s="76"/>
      <c r="B162" s="69"/>
      <c r="C162" s="67"/>
      <c r="D162" s="67"/>
      <c r="E162" s="68"/>
      <c r="F162" s="69"/>
      <c r="G162" s="69"/>
      <c r="H162" s="69"/>
      <c r="I162" s="74"/>
    </row>
    <row r="163" spans="1:9" s="75" customFormat="1" x14ac:dyDescent="0.25">
      <c r="A163" s="76"/>
      <c r="B163" s="69"/>
      <c r="C163" s="67"/>
      <c r="D163" s="67"/>
      <c r="E163" s="68"/>
      <c r="F163" s="69"/>
      <c r="G163" s="69"/>
      <c r="H163" s="69"/>
      <c r="I163" s="74"/>
    </row>
    <row r="164" spans="1:9" s="75" customFormat="1" x14ac:dyDescent="0.25">
      <c r="A164" s="76"/>
      <c r="B164" s="69"/>
      <c r="C164" s="67"/>
      <c r="D164" s="67"/>
      <c r="E164" s="68"/>
      <c r="F164" s="69"/>
      <c r="G164" s="69"/>
      <c r="H164" s="69"/>
      <c r="I164" s="74"/>
    </row>
    <row r="165" spans="1:9" s="75" customFormat="1" x14ac:dyDescent="0.25">
      <c r="A165" s="76"/>
      <c r="B165" s="69"/>
      <c r="C165" s="67"/>
      <c r="D165" s="67"/>
      <c r="E165" s="68"/>
      <c r="F165" s="69"/>
      <c r="G165" s="69"/>
      <c r="H165" s="69"/>
      <c r="I165" s="74"/>
    </row>
    <row r="166" spans="1:9" s="75" customFormat="1" x14ac:dyDescent="0.25">
      <c r="A166" s="76"/>
      <c r="B166" s="69"/>
      <c r="C166" s="67"/>
      <c r="D166" s="67"/>
      <c r="E166" s="68"/>
      <c r="F166" s="69"/>
      <c r="G166" s="69"/>
      <c r="H166" s="69"/>
      <c r="I166" s="74"/>
    </row>
    <row r="167" spans="1:9" s="75" customFormat="1" x14ac:dyDescent="0.25">
      <c r="A167" s="76"/>
      <c r="B167" s="69"/>
      <c r="C167" s="67"/>
      <c r="D167" s="67"/>
      <c r="E167" s="68"/>
      <c r="F167" s="69"/>
      <c r="G167" s="69"/>
      <c r="H167" s="69"/>
      <c r="I167" s="74"/>
    </row>
    <row r="168" spans="1:9" s="75" customFormat="1" x14ac:dyDescent="0.25">
      <c r="A168" s="76"/>
      <c r="B168" s="69"/>
      <c r="C168" s="67"/>
      <c r="D168" s="67"/>
      <c r="E168" s="68"/>
      <c r="F168" s="69"/>
      <c r="G168" s="69"/>
      <c r="H168" s="69"/>
      <c r="I168" s="74"/>
    </row>
    <row r="169" spans="1:9" s="75" customFormat="1" x14ac:dyDescent="0.25">
      <c r="A169" s="76"/>
      <c r="B169" s="69"/>
      <c r="C169" s="67"/>
      <c r="D169" s="67"/>
      <c r="E169" s="68"/>
      <c r="F169" s="69"/>
      <c r="G169" s="69"/>
      <c r="H169" s="69"/>
      <c r="I169" s="74"/>
    </row>
    <row r="170" spans="1:9" s="75" customFormat="1" x14ac:dyDescent="0.25">
      <c r="A170" s="76"/>
      <c r="B170" s="69"/>
      <c r="C170" s="67"/>
      <c r="D170" s="67"/>
      <c r="E170" s="68"/>
      <c r="F170" s="69"/>
      <c r="G170" s="69"/>
      <c r="H170" s="69"/>
      <c r="I170" s="74"/>
    </row>
    <row r="171" spans="1:9" s="75" customFormat="1" x14ac:dyDescent="0.25">
      <c r="A171" s="76"/>
      <c r="B171" s="69"/>
      <c r="C171" s="67"/>
      <c r="D171" s="67"/>
      <c r="E171" s="68"/>
      <c r="F171" s="69"/>
      <c r="G171" s="69"/>
      <c r="H171" s="69"/>
      <c r="I171" s="74"/>
    </row>
    <row r="172" spans="1:9" s="75" customFormat="1" x14ac:dyDescent="0.25">
      <c r="A172" s="76"/>
      <c r="B172" s="69"/>
      <c r="C172" s="67"/>
      <c r="D172" s="67"/>
      <c r="E172" s="68"/>
      <c r="F172" s="69"/>
      <c r="G172" s="69"/>
      <c r="H172" s="69"/>
      <c r="I172" s="74"/>
    </row>
    <row r="173" spans="1:9" s="75" customFormat="1" x14ac:dyDescent="0.25">
      <c r="A173" s="76"/>
      <c r="B173" s="69"/>
      <c r="C173" s="67"/>
      <c r="D173" s="67"/>
      <c r="E173" s="68"/>
      <c r="F173" s="69"/>
      <c r="G173" s="69"/>
      <c r="H173" s="69"/>
      <c r="I173" s="74"/>
    </row>
    <row r="174" spans="1:9" s="75" customFormat="1" x14ac:dyDescent="0.25">
      <c r="A174" s="76"/>
      <c r="B174" s="69"/>
      <c r="C174" s="67"/>
      <c r="D174" s="67"/>
      <c r="E174" s="68"/>
      <c r="F174" s="69"/>
      <c r="G174" s="69"/>
      <c r="H174" s="69"/>
      <c r="I174" s="74"/>
    </row>
    <row r="175" spans="1:9" s="75" customFormat="1" x14ac:dyDescent="0.25">
      <c r="A175" s="76"/>
      <c r="B175" s="69"/>
      <c r="C175" s="67"/>
      <c r="D175" s="67"/>
      <c r="E175" s="68"/>
      <c r="F175" s="69"/>
      <c r="G175" s="69"/>
      <c r="H175" s="69"/>
      <c r="I175" s="74"/>
    </row>
    <row r="176" spans="1:9" s="75" customFormat="1" x14ac:dyDescent="0.25">
      <c r="A176" s="76"/>
      <c r="B176" s="69"/>
      <c r="C176" s="67"/>
      <c r="D176" s="67"/>
      <c r="E176" s="68"/>
      <c r="F176" s="69"/>
      <c r="G176" s="69"/>
      <c r="H176" s="69"/>
      <c r="I176" s="74"/>
    </row>
    <row r="177" spans="1:10" s="75" customFormat="1" x14ac:dyDescent="0.25">
      <c r="A177" s="76"/>
      <c r="B177" s="69"/>
      <c r="C177" s="67"/>
      <c r="D177" s="67"/>
      <c r="E177" s="68"/>
      <c r="F177" s="69"/>
      <c r="G177" s="69"/>
      <c r="H177" s="69"/>
      <c r="I177" s="74"/>
    </row>
    <row r="178" spans="1:10" s="75" customFormat="1" x14ac:dyDescent="0.25">
      <c r="A178" s="76"/>
      <c r="B178" s="69"/>
      <c r="C178" s="67"/>
      <c r="D178" s="67"/>
      <c r="E178" s="68"/>
      <c r="F178" s="69"/>
      <c r="G178" s="69"/>
      <c r="H178" s="69"/>
      <c r="I178" s="74"/>
    </row>
    <row r="179" spans="1:10" s="75" customFormat="1" x14ac:dyDescent="0.25">
      <c r="A179" s="76"/>
      <c r="B179" s="69"/>
      <c r="C179" s="67"/>
      <c r="D179" s="67"/>
      <c r="E179" s="68"/>
      <c r="F179" s="69"/>
      <c r="G179" s="69"/>
      <c r="H179" s="69"/>
      <c r="I179" s="74"/>
    </row>
    <row r="180" spans="1:10" s="75" customFormat="1" x14ac:dyDescent="0.25">
      <c r="A180" s="76"/>
      <c r="B180" s="69"/>
      <c r="C180" s="67"/>
      <c r="D180" s="67"/>
      <c r="E180" s="68"/>
      <c r="F180" s="69"/>
      <c r="G180" s="69"/>
      <c r="H180" s="69"/>
      <c r="I180" s="74"/>
    </row>
    <row r="181" spans="1:10" s="75" customFormat="1" x14ac:dyDescent="0.25">
      <c r="A181" s="76"/>
      <c r="B181" s="69"/>
      <c r="C181" s="67"/>
      <c r="D181" s="67"/>
      <c r="E181" s="68"/>
      <c r="F181" s="69"/>
      <c r="G181" s="69"/>
      <c r="H181" s="69"/>
      <c r="I181" s="74"/>
    </row>
    <row r="182" spans="1:10" s="75" customFormat="1" x14ac:dyDescent="0.25">
      <c r="A182" s="76"/>
      <c r="B182" s="69"/>
      <c r="C182" s="67"/>
      <c r="D182" s="67"/>
      <c r="E182" s="68"/>
      <c r="F182" s="69"/>
      <c r="G182" s="69"/>
      <c r="H182" s="69"/>
      <c r="I182" s="74"/>
    </row>
    <row r="183" spans="1:10" s="75" customFormat="1" x14ac:dyDescent="0.25">
      <c r="A183" s="76"/>
      <c r="B183" s="69"/>
      <c r="C183" s="67"/>
      <c r="D183" s="67"/>
      <c r="E183" s="68"/>
      <c r="F183" s="69"/>
      <c r="G183" s="69"/>
      <c r="H183" s="69"/>
      <c r="I183" s="74"/>
    </row>
    <row r="184" spans="1:10" s="75" customFormat="1" x14ac:dyDescent="0.25">
      <c r="A184" s="76"/>
      <c r="B184" s="69"/>
      <c r="C184" s="67"/>
      <c r="D184" s="67"/>
      <c r="E184" s="68"/>
      <c r="F184" s="69"/>
      <c r="G184" s="69"/>
      <c r="H184" s="69"/>
      <c r="I184" s="74"/>
    </row>
    <row r="185" spans="1:10" s="75" customFormat="1" x14ac:dyDescent="0.25">
      <c r="A185" s="76"/>
      <c r="B185" s="69"/>
      <c r="C185" s="67"/>
      <c r="D185" s="67"/>
      <c r="E185" s="68"/>
      <c r="F185" s="69"/>
      <c r="G185" s="69"/>
      <c r="H185" s="69"/>
      <c r="I185" s="74"/>
    </row>
    <row r="186" spans="1:10" s="75" customFormat="1" x14ac:dyDescent="0.25">
      <c r="A186" s="76"/>
      <c r="B186" s="69"/>
      <c r="C186" s="67"/>
      <c r="D186" s="67"/>
      <c r="E186" s="68"/>
      <c r="F186" s="69"/>
      <c r="G186" s="69"/>
      <c r="H186" s="69"/>
      <c r="I186" s="74"/>
      <c r="J186" s="77" t="s">
        <v>29</v>
      </c>
    </row>
    <row r="187" spans="1:10" s="75" customFormat="1" x14ac:dyDescent="0.25">
      <c r="A187" s="76"/>
      <c r="B187" s="69"/>
      <c r="C187" s="67"/>
      <c r="D187" s="67"/>
      <c r="E187" s="68"/>
      <c r="F187" s="69"/>
      <c r="G187" s="69"/>
      <c r="H187" s="69"/>
      <c r="I187" s="74"/>
    </row>
    <row r="188" spans="1:10" s="75" customFormat="1" x14ac:dyDescent="0.25">
      <c r="A188" s="76"/>
      <c r="B188" s="69"/>
      <c r="C188" s="67"/>
      <c r="D188" s="67"/>
      <c r="E188" s="68"/>
      <c r="F188" s="69"/>
      <c r="G188" s="69"/>
      <c r="H188" s="69"/>
      <c r="I188" s="74"/>
      <c r="J188" s="77" t="s">
        <v>29</v>
      </c>
    </row>
    <row r="189" spans="1:10" s="75" customFormat="1" x14ac:dyDescent="0.25">
      <c r="A189" s="76"/>
      <c r="B189" s="69"/>
      <c r="C189" s="67"/>
      <c r="D189" s="67"/>
      <c r="E189" s="68"/>
      <c r="F189" s="69"/>
      <c r="G189" s="69"/>
      <c r="H189" s="69"/>
      <c r="I189" s="74"/>
      <c r="J189" s="77"/>
    </row>
    <row r="190" spans="1:10" s="75" customFormat="1" x14ac:dyDescent="0.25">
      <c r="A190" s="76"/>
      <c r="B190" s="69"/>
      <c r="C190" s="67"/>
      <c r="D190" s="67"/>
      <c r="E190" s="68"/>
      <c r="F190" s="69"/>
      <c r="G190" s="69"/>
      <c r="H190" s="69"/>
      <c r="I190" s="74"/>
      <c r="J190" s="77"/>
    </row>
    <row r="191" spans="1:10" s="75" customFormat="1" x14ac:dyDescent="0.25">
      <c r="A191" s="76"/>
      <c r="B191" s="69"/>
      <c r="C191" s="67"/>
      <c r="D191" s="67"/>
      <c r="E191" s="68"/>
      <c r="F191" s="69"/>
      <c r="G191" s="69"/>
      <c r="H191" s="69"/>
      <c r="I191" s="74"/>
      <c r="J191" s="77"/>
    </row>
    <row r="192" spans="1:10" s="75" customFormat="1" x14ac:dyDescent="0.25">
      <c r="A192" s="76"/>
      <c r="B192" s="69"/>
      <c r="C192" s="67"/>
      <c r="D192" s="67"/>
      <c r="E192" s="68"/>
      <c r="F192" s="69"/>
      <c r="G192" s="69"/>
      <c r="H192" s="69"/>
      <c r="I192" s="74"/>
      <c r="J192" s="77"/>
    </row>
    <row r="193" spans="1:10" s="75" customFormat="1" x14ac:dyDescent="0.25">
      <c r="A193" s="76"/>
      <c r="B193" s="69"/>
      <c r="C193" s="67"/>
      <c r="D193" s="67"/>
      <c r="E193" s="68"/>
      <c r="F193" s="69"/>
      <c r="G193" s="69"/>
      <c r="H193" s="69"/>
      <c r="I193" s="74"/>
      <c r="J193" s="77"/>
    </row>
    <row r="194" spans="1:10" s="75" customFormat="1" x14ac:dyDescent="0.25">
      <c r="A194" s="76"/>
      <c r="B194" s="69"/>
      <c r="C194" s="67"/>
      <c r="D194" s="67"/>
      <c r="E194" s="68"/>
      <c r="F194" s="69"/>
      <c r="G194" s="69"/>
      <c r="H194" s="69"/>
      <c r="I194" s="74"/>
      <c r="J194" s="77"/>
    </row>
    <row r="195" spans="1:10" s="75" customFormat="1" x14ac:dyDescent="0.25">
      <c r="A195" s="76"/>
      <c r="B195" s="69"/>
      <c r="C195" s="67"/>
      <c r="D195" s="67"/>
      <c r="E195" s="68"/>
      <c r="F195" s="69"/>
      <c r="G195" s="69"/>
      <c r="H195" s="69"/>
      <c r="I195" s="74"/>
      <c r="J195" s="77"/>
    </row>
    <row r="196" spans="1:10" s="75" customFormat="1" x14ac:dyDescent="0.25">
      <c r="A196" s="76"/>
      <c r="B196" s="69"/>
      <c r="C196" s="67"/>
      <c r="D196" s="67"/>
      <c r="E196" s="68"/>
      <c r="F196" s="69"/>
      <c r="G196" s="69"/>
      <c r="H196" s="69"/>
      <c r="I196" s="74"/>
      <c r="J196" s="77"/>
    </row>
    <row r="197" spans="1:10" s="75" customFormat="1" x14ac:dyDescent="0.25">
      <c r="A197" s="76"/>
      <c r="B197" s="69"/>
      <c r="C197" s="67"/>
      <c r="D197" s="67"/>
      <c r="E197" s="68"/>
      <c r="F197" s="69"/>
      <c r="G197" s="69"/>
      <c r="H197" s="69"/>
      <c r="I197" s="74"/>
      <c r="J197" s="77"/>
    </row>
    <row r="198" spans="1:10" s="75" customFormat="1" x14ac:dyDescent="0.25">
      <c r="A198" s="76"/>
      <c r="B198" s="69"/>
      <c r="C198" s="67"/>
      <c r="D198" s="67"/>
      <c r="E198" s="68"/>
      <c r="F198" s="69"/>
      <c r="G198" s="69"/>
      <c r="H198" s="69"/>
      <c r="I198" s="74"/>
      <c r="J198" s="77"/>
    </row>
    <row r="199" spans="1:10" s="75" customFormat="1" x14ac:dyDescent="0.25">
      <c r="A199" s="76"/>
      <c r="B199" s="69"/>
      <c r="C199" s="67"/>
      <c r="D199" s="67"/>
      <c r="E199" s="68"/>
      <c r="F199" s="69"/>
      <c r="G199" s="69"/>
      <c r="H199" s="69"/>
      <c r="I199" s="74"/>
      <c r="J199" s="77"/>
    </row>
    <row r="200" spans="1:10" s="75" customFormat="1" x14ac:dyDescent="0.25">
      <c r="A200" s="76"/>
      <c r="B200" s="69"/>
      <c r="C200" s="67"/>
      <c r="D200" s="67"/>
      <c r="E200" s="68"/>
      <c r="F200" s="69"/>
      <c r="G200" s="69"/>
      <c r="H200" s="69"/>
      <c r="I200" s="74"/>
      <c r="J200" s="77"/>
    </row>
    <row r="201" spans="1:10" s="75" customFormat="1" x14ac:dyDescent="0.25">
      <c r="A201" s="76"/>
      <c r="B201" s="69"/>
      <c r="C201" s="67"/>
      <c r="D201" s="67"/>
      <c r="E201" s="68"/>
      <c r="F201" s="69"/>
      <c r="G201" s="69"/>
      <c r="H201" s="69"/>
      <c r="I201" s="74"/>
      <c r="J201" s="77"/>
    </row>
    <row r="202" spans="1:10" s="75" customFormat="1" x14ac:dyDescent="0.25">
      <c r="A202" s="76"/>
      <c r="B202" s="69"/>
      <c r="C202" s="67"/>
      <c r="D202" s="67"/>
      <c r="E202" s="68"/>
      <c r="F202" s="69"/>
      <c r="G202" s="69"/>
      <c r="H202" s="69"/>
      <c r="I202" s="74"/>
      <c r="J202" s="77"/>
    </row>
    <row r="203" spans="1:10" s="75" customFormat="1" x14ac:dyDescent="0.25">
      <c r="A203" s="76"/>
      <c r="B203" s="69"/>
      <c r="C203" s="67"/>
      <c r="D203" s="67"/>
      <c r="E203" s="68"/>
      <c r="F203" s="69"/>
      <c r="G203" s="69"/>
      <c r="H203" s="69"/>
      <c r="I203" s="74"/>
      <c r="J203" s="77"/>
    </row>
    <row r="204" spans="1:10" s="75" customFormat="1" x14ac:dyDescent="0.25">
      <c r="A204" s="76"/>
      <c r="B204" s="69"/>
      <c r="C204" s="67"/>
      <c r="D204" s="67"/>
      <c r="E204" s="68"/>
      <c r="F204" s="69"/>
      <c r="G204" s="69"/>
      <c r="H204" s="69"/>
      <c r="I204" s="74"/>
      <c r="J204" s="77"/>
    </row>
    <row r="205" spans="1:10" s="75" customFormat="1" x14ac:dyDescent="0.25">
      <c r="A205" s="76"/>
      <c r="B205" s="69"/>
      <c r="C205" s="67"/>
      <c r="D205" s="67"/>
      <c r="E205" s="68"/>
      <c r="F205" s="69"/>
      <c r="G205" s="69"/>
      <c r="H205" s="69"/>
      <c r="I205" s="74"/>
      <c r="J205" s="77"/>
    </row>
    <row r="206" spans="1:10" s="75" customFormat="1" x14ac:dyDescent="0.25">
      <c r="A206" s="76"/>
      <c r="B206" s="69"/>
      <c r="C206" s="67"/>
      <c r="D206" s="67"/>
      <c r="E206" s="68"/>
      <c r="F206" s="69"/>
      <c r="G206" s="69"/>
      <c r="H206" s="69"/>
      <c r="I206" s="74"/>
      <c r="J206" s="77"/>
    </row>
    <row r="207" spans="1:10" s="75" customFormat="1" x14ac:dyDescent="0.25">
      <c r="A207" s="76"/>
      <c r="B207" s="69"/>
      <c r="C207" s="67"/>
      <c r="D207" s="67"/>
      <c r="E207" s="68"/>
      <c r="F207" s="69"/>
      <c r="G207" s="69"/>
      <c r="H207" s="69"/>
      <c r="I207" s="74"/>
      <c r="J207" s="77"/>
    </row>
    <row r="208" spans="1:10" s="75" customFormat="1" x14ac:dyDescent="0.25">
      <c r="A208" s="76"/>
      <c r="B208" s="69"/>
      <c r="C208" s="67"/>
      <c r="D208" s="67"/>
      <c r="E208" s="68"/>
      <c r="F208" s="69"/>
      <c r="G208" s="69"/>
      <c r="H208" s="69"/>
      <c r="I208" s="74"/>
      <c r="J208" s="77"/>
    </row>
    <row r="209" spans="1:10" s="75" customFormat="1" x14ac:dyDescent="0.25">
      <c r="A209" s="76"/>
      <c r="B209" s="69"/>
      <c r="C209" s="67"/>
      <c r="D209" s="67"/>
      <c r="E209" s="68"/>
      <c r="F209" s="69"/>
      <c r="G209" s="69"/>
      <c r="H209" s="69"/>
      <c r="I209" s="74"/>
      <c r="J209" s="77"/>
    </row>
    <row r="210" spans="1:10" s="75" customFormat="1" x14ac:dyDescent="0.25">
      <c r="A210" s="76"/>
      <c r="B210" s="69"/>
      <c r="C210" s="67"/>
      <c r="D210" s="67"/>
      <c r="E210" s="68"/>
      <c r="F210" s="69"/>
      <c r="G210" s="69"/>
      <c r="H210" s="69"/>
      <c r="I210" s="74"/>
      <c r="J210" s="77"/>
    </row>
    <row r="211" spans="1:10" s="75" customFormat="1" x14ac:dyDescent="0.25">
      <c r="A211" s="76"/>
      <c r="B211" s="69"/>
      <c r="C211" s="67"/>
      <c r="D211" s="67"/>
      <c r="E211" s="68"/>
      <c r="F211" s="69"/>
      <c r="G211" s="69"/>
      <c r="H211" s="69"/>
      <c r="I211" s="74"/>
      <c r="J211" s="77"/>
    </row>
    <row r="212" spans="1:10" s="75" customFormat="1" x14ac:dyDescent="0.25">
      <c r="A212" s="76"/>
      <c r="B212" s="69"/>
      <c r="C212" s="67"/>
      <c r="D212" s="67"/>
      <c r="E212" s="68"/>
      <c r="F212" s="69"/>
      <c r="G212" s="69"/>
      <c r="H212" s="69"/>
      <c r="I212" s="74"/>
      <c r="J212" s="77"/>
    </row>
    <row r="213" spans="1:10" s="75" customFormat="1" x14ac:dyDescent="0.25">
      <c r="A213" s="76"/>
      <c r="B213" s="69"/>
      <c r="C213" s="67"/>
      <c r="D213" s="67"/>
      <c r="E213" s="68"/>
      <c r="F213" s="69"/>
      <c r="G213" s="69"/>
      <c r="H213" s="69"/>
      <c r="I213" s="74"/>
      <c r="J213" s="77"/>
    </row>
    <row r="214" spans="1:10" s="75" customFormat="1" x14ac:dyDescent="0.25">
      <c r="A214" s="76"/>
      <c r="B214" s="69"/>
      <c r="C214" s="67"/>
      <c r="D214" s="67"/>
      <c r="E214" s="68"/>
      <c r="F214" s="69"/>
      <c r="G214" s="69"/>
      <c r="H214" s="69"/>
      <c r="I214" s="74"/>
      <c r="J214" s="77"/>
    </row>
    <row r="215" spans="1:10" s="75" customFormat="1" x14ac:dyDescent="0.25">
      <c r="A215" s="76"/>
      <c r="B215" s="69"/>
      <c r="C215" s="67"/>
      <c r="D215" s="67"/>
      <c r="E215" s="68"/>
      <c r="F215" s="69"/>
      <c r="G215" s="69"/>
      <c r="H215" s="69"/>
      <c r="I215" s="74"/>
      <c r="J215" s="77"/>
    </row>
    <row r="216" spans="1:10" s="75" customFormat="1" x14ac:dyDescent="0.25">
      <c r="A216" s="76"/>
      <c r="B216" s="69"/>
      <c r="C216" s="67"/>
      <c r="D216" s="67"/>
      <c r="E216" s="68"/>
      <c r="F216" s="69"/>
      <c r="G216" s="69"/>
      <c r="H216" s="69"/>
      <c r="I216" s="74"/>
      <c r="J216" s="77"/>
    </row>
    <row r="217" spans="1:10" s="75" customFormat="1" x14ac:dyDescent="0.25">
      <c r="A217" s="76"/>
      <c r="B217" s="69"/>
      <c r="C217" s="67"/>
      <c r="D217" s="67"/>
      <c r="E217" s="68"/>
      <c r="F217" s="69"/>
      <c r="G217" s="69"/>
      <c r="H217" s="69"/>
      <c r="I217" s="74"/>
      <c r="J217" s="77"/>
    </row>
    <row r="218" spans="1:10" s="75" customFormat="1" x14ac:dyDescent="0.25">
      <c r="A218" s="76"/>
      <c r="B218" s="69"/>
      <c r="C218" s="67"/>
      <c r="D218" s="67"/>
      <c r="E218" s="68"/>
      <c r="F218" s="69"/>
      <c r="G218" s="69"/>
      <c r="H218" s="69"/>
      <c r="I218" s="74"/>
      <c r="J218" s="77"/>
    </row>
    <row r="219" spans="1:10" s="75" customFormat="1" x14ac:dyDescent="0.25">
      <c r="A219" s="76"/>
      <c r="B219" s="69"/>
      <c r="C219" s="67"/>
      <c r="D219" s="67"/>
      <c r="E219" s="68"/>
      <c r="F219" s="69"/>
      <c r="G219" s="69"/>
      <c r="H219" s="69"/>
      <c r="I219" s="74"/>
      <c r="J219" s="77"/>
    </row>
    <row r="220" spans="1:10" s="75" customFormat="1" x14ac:dyDescent="0.25">
      <c r="A220" s="76"/>
      <c r="B220" s="69"/>
      <c r="C220" s="67"/>
      <c r="D220" s="67"/>
      <c r="E220" s="68"/>
      <c r="F220" s="69"/>
      <c r="G220" s="69"/>
      <c r="H220" s="69"/>
      <c r="I220" s="74"/>
      <c r="J220" s="77"/>
    </row>
    <row r="221" spans="1:10" s="75" customFormat="1" x14ac:dyDescent="0.25">
      <c r="A221" s="76"/>
      <c r="B221" s="69"/>
      <c r="C221" s="67"/>
      <c r="D221" s="67"/>
      <c r="E221" s="68"/>
      <c r="F221" s="69"/>
      <c r="G221" s="69"/>
      <c r="H221" s="69"/>
      <c r="I221" s="74"/>
      <c r="J221" s="77"/>
    </row>
    <row r="222" spans="1:10" s="75" customFormat="1" x14ac:dyDescent="0.25">
      <c r="A222" s="76"/>
      <c r="B222" s="69"/>
      <c r="C222" s="67"/>
      <c r="D222" s="67"/>
      <c r="E222" s="68"/>
      <c r="F222" s="69"/>
      <c r="G222" s="69"/>
      <c r="H222" s="69"/>
      <c r="I222" s="74"/>
      <c r="J222" s="77"/>
    </row>
    <row r="223" spans="1:10" s="75" customFormat="1" x14ac:dyDescent="0.25">
      <c r="A223" s="76"/>
      <c r="B223" s="69"/>
      <c r="C223" s="67"/>
      <c r="D223" s="67"/>
      <c r="E223" s="68"/>
      <c r="F223" s="69"/>
      <c r="G223" s="69"/>
      <c r="H223" s="69"/>
      <c r="I223" s="74"/>
      <c r="J223" s="77"/>
    </row>
    <row r="224" spans="1:10" s="75" customFormat="1" x14ac:dyDescent="0.25">
      <c r="A224" s="76"/>
      <c r="B224" s="69"/>
      <c r="C224" s="67"/>
      <c r="D224" s="67"/>
      <c r="E224" s="68"/>
      <c r="F224" s="69"/>
      <c r="G224" s="69"/>
      <c r="H224" s="69"/>
      <c r="I224" s="74"/>
      <c r="J224" s="77"/>
    </row>
    <row r="225" spans="1:10" s="75" customFormat="1" x14ac:dyDescent="0.25">
      <c r="A225" s="76"/>
      <c r="B225" s="69"/>
      <c r="C225" s="67"/>
      <c r="D225" s="67"/>
      <c r="E225" s="68"/>
      <c r="F225" s="69"/>
      <c r="G225" s="69"/>
      <c r="H225" s="69"/>
      <c r="I225" s="74"/>
      <c r="J225" s="77"/>
    </row>
    <row r="226" spans="1:10" s="75" customFormat="1" x14ac:dyDescent="0.25">
      <c r="A226" s="76"/>
      <c r="B226" s="69"/>
      <c r="C226" s="67"/>
      <c r="D226" s="67"/>
      <c r="E226" s="68"/>
      <c r="F226" s="69"/>
      <c r="G226" s="69"/>
      <c r="H226" s="69"/>
      <c r="I226" s="74"/>
      <c r="J226" s="77"/>
    </row>
    <row r="227" spans="1:10" s="75" customFormat="1" x14ac:dyDescent="0.25">
      <c r="A227" s="76"/>
      <c r="B227" s="69"/>
      <c r="C227" s="67"/>
      <c r="D227" s="67"/>
      <c r="E227" s="68"/>
      <c r="F227" s="69"/>
      <c r="G227" s="69"/>
      <c r="H227" s="69"/>
      <c r="I227" s="74"/>
      <c r="J227" s="77"/>
    </row>
    <row r="228" spans="1:10" s="75" customFormat="1" x14ac:dyDescent="0.25">
      <c r="A228" s="76"/>
      <c r="B228" s="69"/>
      <c r="C228" s="67"/>
      <c r="D228" s="67"/>
      <c r="E228" s="68"/>
      <c r="F228" s="69"/>
      <c r="G228" s="69"/>
      <c r="H228" s="69"/>
      <c r="I228" s="74"/>
      <c r="J228" s="77"/>
    </row>
    <row r="229" spans="1:10" s="75" customFormat="1" x14ac:dyDescent="0.25">
      <c r="A229" s="76"/>
      <c r="B229" s="69"/>
      <c r="C229" s="67"/>
      <c r="D229" s="67"/>
      <c r="E229" s="68"/>
      <c r="F229" s="69"/>
      <c r="G229" s="69"/>
      <c r="H229" s="69"/>
      <c r="I229" s="74"/>
      <c r="J229" s="77"/>
    </row>
    <row r="230" spans="1:10" s="75" customFormat="1" x14ac:dyDescent="0.25">
      <c r="A230" s="76"/>
      <c r="B230" s="69"/>
      <c r="C230" s="67"/>
      <c r="D230" s="67"/>
      <c r="E230" s="68"/>
      <c r="F230" s="69"/>
      <c r="G230" s="69"/>
      <c r="H230" s="69"/>
      <c r="I230" s="74"/>
      <c r="J230" s="77"/>
    </row>
    <row r="231" spans="1:10" s="75" customFormat="1" x14ac:dyDescent="0.25">
      <c r="A231" s="76"/>
      <c r="B231" s="69"/>
      <c r="C231" s="67"/>
      <c r="D231" s="67"/>
      <c r="E231" s="68"/>
      <c r="F231" s="69"/>
      <c r="G231" s="69"/>
      <c r="H231" s="69"/>
      <c r="I231" s="74"/>
    </row>
    <row r="232" spans="1:10" s="75" customFormat="1" x14ac:dyDescent="0.25">
      <c r="A232" s="76"/>
      <c r="B232" s="69"/>
      <c r="C232" s="67"/>
      <c r="D232" s="67"/>
      <c r="E232" s="68"/>
      <c r="F232" s="69"/>
      <c r="G232" s="69"/>
      <c r="H232" s="69"/>
      <c r="I232" s="74"/>
      <c r="J232" s="77" t="s">
        <v>29</v>
      </c>
    </row>
    <row r="233" spans="1:10" s="75" customFormat="1" x14ac:dyDescent="0.25">
      <c r="A233" s="76"/>
      <c r="B233" s="69"/>
      <c r="C233" s="67"/>
      <c r="D233" s="67"/>
      <c r="E233" s="68"/>
      <c r="F233" s="69"/>
      <c r="G233" s="69"/>
      <c r="H233" s="69"/>
      <c r="I233" s="74"/>
    </row>
    <row r="234" spans="1:10" s="75" customFormat="1" x14ac:dyDescent="0.25">
      <c r="A234" s="76"/>
      <c r="B234" s="69"/>
      <c r="C234" s="67"/>
      <c r="D234" s="67"/>
      <c r="E234" s="68"/>
      <c r="F234" s="69"/>
      <c r="G234" s="69"/>
      <c r="H234" s="69"/>
      <c r="I234" s="74"/>
      <c r="J234" s="77" t="s">
        <v>29</v>
      </c>
    </row>
    <row r="235" spans="1:10" s="75" customFormat="1" x14ac:dyDescent="0.25">
      <c r="A235" s="76"/>
      <c r="B235" s="69"/>
      <c r="C235" s="67"/>
      <c r="D235" s="67"/>
      <c r="E235" s="68"/>
      <c r="F235" s="69"/>
      <c r="G235" s="69"/>
      <c r="H235" s="69"/>
      <c r="I235" s="74"/>
    </row>
    <row r="236" spans="1:10" s="75" customFormat="1" x14ac:dyDescent="0.25">
      <c r="A236" s="76"/>
      <c r="B236" s="69"/>
      <c r="C236" s="67"/>
      <c r="D236" s="67"/>
      <c r="E236" s="68"/>
      <c r="F236" s="69"/>
      <c r="G236" s="69"/>
      <c r="H236" s="69"/>
      <c r="I236" s="74"/>
      <c r="J236" s="77" t="s">
        <v>29</v>
      </c>
    </row>
    <row r="237" spans="1:10" s="75" customFormat="1" x14ac:dyDescent="0.25">
      <c r="A237" s="76"/>
      <c r="B237" s="69"/>
      <c r="C237" s="67"/>
      <c r="D237" s="67"/>
      <c r="E237" s="68"/>
      <c r="F237" s="69"/>
      <c r="G237" s="69"/>
      <c r="H237" s="69"/>
      <c r="I237" s="74"/>
      <c r="J237" s="77"/>
    </row>
    <row r="238" spans="1:10" s="75" customFormat="1" x14ac:dyDescent="0.25">
      <c r="A238" s="76"/>
      <c r="B238" s="69"/>
      <c r="C238" s="67"/>
      <c r="D238" s="67"/>
      <c r="E238" s="68"/>
      <c r="F238" s="69"/>
      <c r="G238" s="69"/>
      <c r="H238" s="69"/>
      <c r="I238" s="74"/>
      <c r="J238" s="77"/>
    </row>
    <row r="239" spans="1:10" s="75" customFormat="1" x14ac:dyDescent="0.25">
      <c r="A239" s="76"/>
      <c r="B239" s="69"/>
      <c r="C239" s="67"/>
      <c r="D239" s="67"/>
      <c r="E239" s="68"/>
      <c r="F239" s="69"/>
      <c r="G239" s="69"/>
      <c r="H239" s="69"/>
      <c r="I239" s="74"/>
      <c r="J239" s="77"/>
    </row>
    <row r="240" spans="1:10" s="75" customFormat="1" x14ac:dyDescent="0.25">
      <c r="A240" s="76"/>
      <c r="B240" s="69"/>
      <c r="C240" s="67"/>
      <c r="D240" s="67"/>
      <c r="E240" s="68"/>
      <c r="F240" s="69"/>
      <c r="G240" s="69"/>
      <c r="H240" s="69"/>
      <c r="I240" s="74"/>
      <c r="J240" s="77"/>
    </row>
    <row r="241" spans="1:10" s="75" customFormat="1" x14ac:dyDescent="0.25">
      <c r="A241" s="76"/>
      <c r="B241" s="69"/>
      <c r="C241" s="67"/>
      <c r="D241" s="67"/>
      <c r="E241" s="68"/>
      <c r="F241" s="69"/>
      <c r="G241" s="69"/>
      <c r="H241" s="69"/>
      <c r="I241" s="74"/>
      <c r="J241" s="77"/>
    </row>
    <row r="242" spans="1:10" s="75" customFormat="1" x14ac:dyDescent="0.25">
      <c r="A242" s="76"/>
      <c r="B242" s="69"/>
      <c r="C242" s="67"/>
      <c r="D242" s="67"/>
      <c r="E242" s="68"/>
      <c r="F242" s="69"/>
      <c r="G242" s="69"/>
      <c r="H242" s="69"/>
      <c r="I242" s="74"/>
      <c r="J242" s="77"/>
    </row>
    <row r="243" spans="1:10" s="75" customFormat="1" x14ac:dyDescent="0.25">
      <c r="A243" s="76"/>
      <c r="B243" s="69"/>
      <c r="C243" s="67"/>
      <c r="D243" s="67"/>
      <c r="E243" s="68"/>
      <c r="F243" s="69"/>
      <c r="G243" s="69"/>
      <c r="H243" s="69"/>
      <c r="I243" s="74"/>
      <c r="J243" s="77"/>
    </row>
    <row r="244" spans="1:10" s="75" customFormat="1" x14ac:dyDescent="0.25">
      <c r="A244" s="76"/>
      <c r="B244" s="69"/>
      <c r="C244" s="67"/>
      <c r="D244" s="67"/>
      <c r="E244" s="68"/>
      <c r="F244" s="69"/>
      <c r="G244" s="69"/>
      <c r="H244" s="69"/>
      <c r="I244" s="74"/>
      <c r="J244" s="77"/>
    </row>
    <row r="245" spans="1:10" s="75" customFormat="1" x14ac:dyDescent="0.25">
      <c r="A245" s="76"/>
      <c r="B245" s="69"/>
      <c r="C245" s="67"/>
      <c r="D245" s="67"/>
      <c r="E245" s="68"/>
      <c r="F245" s="69"/>
      <c r="G245" s="69"/>
      <c r="H245" s="69"/>
      <c r="I245" s="74"/>
      <c r="J245" s="77"/>
    </row>
    <row r="246" spans="1:10" s="75" customFormat="1" x14ac:dyDescent="0.25">
      <c r="A246" s="76"/>
      <c r="B246" s="69"/>
      <c r="C246" s="67"/>
      <c r="D246" s="67"/>
      <c r="E246" s="68"/>
      <c r="F246" s="69"/>
      <c r="G246" s="69"/>
      <c r="H246" s="69"/>
      <c r="I246" s="74"/>
      <c r="J246" s="77"/>
    </row>
    <row r="247" spans="1:10" s="75" customFormat="1" x14ac:dyDescent="0.25">
      <c r="A247" s="76"/>
      <c r="B247" s="69"/>
      <c r="C247" s="67"/>
      <c r="D247" s="67"/>
      <c r="E247" s="68"/>
      <c r="F247" s="69"/>
      <c r="G247" s="69"/>
      <c r="H247" s="69"/>
      <c r="I247" s="74"/>
      <c r="J247" s="77"/>
    </row>
    <row r="248" spans="1:10" s="75" customFormat="1" x14ac:dyDescent="0.25">
      <c r="A248" s="76"/>
      <c r="B248" s="69"/>
      <c r="C248" s="67"/>
      <c r="D248" s="67"/>
      <c r="E248" s="68"/>
      <c r="F248" s="69"/>
      <c r="G248" s="69"/>
      <c r="H248" s="69"/>
      <c r="I248" s="74"/>
      <c r="J248" s="77"/>
    </row>
    <row r="249" spans="1:10" s="75" customFormat="1" x14ac:dyDescent="0.25">
      <c r="A249" s="76"/>
      <c r="B249" s="69"/>
      <c r="C249" s="67"/>
      <c r="D249" s="67"/>
      <c r="E249" s="68"/>
      <c r="F249" s="69"/>
      <c r="G249" s="69"/>
      <c r="H249" s="69"/>
      <c r="I249" s="74"/>
      <c r="J249" s="77"/>
    </row>
    <row r="250" spans="1:10" s="75" customFormat="1" x14ac:dyDescent="0.25">
      <c r="A250" s="76"/>
      <c r="B250" s="69"/>
      <c r="C250" s="67"/>
      <c r="D250" s="67"/>
      <c r="E250" s="68"/>
      <c r="F250" s="69"/>
      <c r="G250" s="69"/>
      <c r="H250" s="69"/>
      <c r="I250" s="74"/>
      <c r="J250" s="77"/>
    </row>
    <row r="251" spans="1:10" s="75" customFormat="1" x14ac:dyDescent="0.25">
      <c r="A251" s="76"/>
      <c r="B251" s="69"/>
      <c r="C251" s="67"/>
      <c r="D251" s="67"/>
      <c r="E251" s="68"/>
      <c r="F251" s="69"/>
      <c r="G251" s="69"/>
      <c r="H251" s="69"/>
      <c r="I251" s="74"/>
      <c r="J251" s="77"/>
    </row>
    <row r="252" spans="1:10" s="75" customFormat="1" x14ac:dyDescent="0.25">
      <c r="A252" s="76"/>
      <c r="B252" s="69"/>
      <c r="C252" s="67"/>
      <c r="D252" s="67"/>
      <c r="E252" s="68"/>
      <c r="F252" s="69"/>
      <c r="G252" s="69"/>
      <c r="H252" s="69"/>
      <c r="I252" s="74"/>
      <c r="J252" s="77"/>
    </row>
    <row r="253" spans="1:10" s="75" customFormat="1" x14ac:dyDescent="0.25">
      <c r="A253" s="76"/>
      <c r="B253" s="69"/>
      <c r="C253" s="67"/>
      <c r="D253" s="67"/>
      <c r="E253" s="68"/>
      <c r="F253" s="69"/>
      <c r="G253" s="69"/>
      <c r="H253" s="69"/>
      <c r="I253" s="74"/>
      <c r="J253" s="77"/>
    </row>
    <row r="254" spans="1:10" s="75" customFormat="1" x14ac:dyDescent="0.25">
      <c r="A254" s="76"/>
      <c r="B254" s="69"/>
      <c r="C254" s="67"/>
      <c r="D254" s="67"/>
      <c r="E254" s="68"/>
      <c r="F254" s="69"/>
      <c r="G254" s="69"/>
      <c r="H254" s="69"/>
      <c r="I254" s="74"/>
      <c r="J254" s="77"/>
    </row>
    <row r="255" spans="1:10" s="75" customFormat="1" x14ac:dyDescent="0.25">
      <c r="A255" s="76"/>
      <c r="B255" s="69"/>
      <c r="C255" s="67"/>
      <c r="D255" s="67"/>
      <c r="E255" s="68"/>
      <c r="F255" s="69"/>
      <c r="G255" s="69"/>
      <c r="H255" s="69"/>
      <c r="I255" s="74"/>
      <c r="J255" s="77"/>
    </row>
    <row r="256" spans="1:10" s="75" customFormat="1" x14ac:dyDescent="0.25">
      <c r="A256" s="76"/>
      <c r="B256" s="69"/>
      <c r="C256" s="67"/>
      <c r="D256" s="67"/>
      <c r="E256" s="68"/>
      <c r="F256" s="69"/>
      <c r="G256" s="69"/>
      <c r="H256" s="69"/>
      <c r="I256" s="74"/>
      <c r="J256" s="77"/>
    </row>
    <row r="257" spans="1:10" s="75" customFormat="1" x14ac:dyDescent="0.25">
      <c r="A257" s="76"/>
      <c r="B257" s="69"/>
      <c r="C257" s="67"/>
      <c r="D257" s="67"/>
      <c r="E257" s="68"/>
      <c r="F257" s="69"/>
      <c r="G257" s="69"/>
      <c r="H257" s="69"/>
      <c r="I257" s="74"/>
      <c r="J257" s="77"/>
    </row>
    <row r="258" spans="1:10" s="75" customFormat="1" x14ac:dyDescent="0.25">
      <c r="A258" s="76"/>
      <c r="B258" s="69"/>
      <c r="C258" s="67"/>
      <c r="D258" s="67"/>
      <c r="E258" s="68"/>
      <c r="F258" s="69"/>
      <c r="G258" s="69"/>
      <c r="H258" s="69"/>
      <c r="I258" s="74"/>
      <c r="J258" s="77"/>
    </row>
    <row r="259" spans="1:10" s="75" customFormat="1" x14ac:dyDescent="0.25">
      <c r="A259" s="76"/>
      <c r="B259" s="69"/>
      <c r="C259" s="67"/>
      <c r="D259" s="67"/>
      <c r="E259" s="68"/>
      <c r="F259" s="69"/>
      <c r="G259" s="69"/>
      <c r="H259" s="69"/>
      <c r="I259" s="74"/>
      <c r="J259" s="77"/>
    </row>
    <row r="260" spans="1:10" s="75" customFormat="1" x14ac:dyDescent="0.25">
      <c r="A260" s="76"/>
      <c r="B260" s="69"/>
      <c r="C260" s="67"/>
      <c r="D260" s="67"/>
      <c r="E260" s="68"/>
      <c r="F260" s="69"/>
      <c r="G260" s="123"/>
      <c r="H260" s="69"/>
      <c r="I260" s="74"/>
      <c r="J260" s="77"/>
    </row>
    <row r="261" spans="1:10" s="75" customFormat="1" x14ac:dyDescent="0.25">
      <c r="A261" s="76"/>
      <c r="B261" s="69"/>
      <c r="C261" s="67"/>
      <c r="D261" s="67"/>
      <c r="E261" s="68"/>
      <c r="F261" s="69"/>
      <c r="G261" s="123"/>
      <c r="H261" s="69"/>
      <c r="I261" s="74"/>
      <c r="J261" s="77"/>
    </row>
    <row r="262" spans="1:10" s="75" customFormat="1" x14ac:dyDescent="0.25">
      <c r="A262" s="76"/>
      <c r="B262" s="69"/>
      <c r="C262" s="67"/>
      <c r="D262" s="67"/>
      <c r="E262" s="68"/>
      <c r="F262" s="69"/>
      <c r="G262" s="123"/>
      <c r="H262" s="69"/>
      <c r="I262" s="74"/>
      <c r="J262" s="77"/>
    </row>
    <row r="263" spans="1:10" s="75" customFormat="1" x14ac:dyDescent="0.25">
      <c r="A263" s="76"/>
      <c r="B263" s="69"/>
      <c r="C263" s="67"/>
      <c r="D263" s="67"/>
      <c r="E263" s="68"/>
      <c r="F263" s="69"/>
      <c r="G263" s="123"/>
      <c r="H263" s="69"/>
      <c r="I263" s="74"/>
      <c r="J263" s="77"/>
    </row>
    <row r="264" spans="1:10" s="75" customFormat="1" x14ac:dyDescent="0.25">
      <c r="A264" s="76"/>
      <c r="B264" s="69"/>
      <c r="C264" s="67"/>
      <c r="D264" s="67"/>
      <c r="E264" s="68"/>
      <c r="F264" s="69"/>
      <c r="G264" s="123"/>
      <c r="H264" s="69"/>
      <c r="I264" s="74"/>
      <c r="J264" s="77"/>
    </row>
    <row r="265" spans="1:10" s="75" customFormat="1" x14ac:dyDescent="0.25">
      <c r="A265" s="76"/>
      <c r="B265" s="69"/>
      <c r="C265" s="67"/>
      <c r="D265" s="67"/>
      <c r="E265" s="68"/>
      <c r="F265" s="69"/>
      <c r="G265" s="123"/>
      <c r="H265" s="69"/>
      <c r="I265" s="74"/>
      <c r="J265" s="77"/>
    </row>
    <row r="266" spans="1:10" s="75" customFormat="1" x14ac:dyDescent="0.25">
      <c r="A266" s="76"/>
      <c r="B266" s="69"/>
      <c r="C266" s="67"/>
      <c r="D266" s="67"/>
      <c r="E266" s="68"/>
      <c r="F266" s="69"/>
      <c r="G266" s="123"/>
      <c r="H266" s="69"/>
      <c r="I266" s="74"/>
      <c r="J266" s="77"/>
    </row>
    <row r="267" spans="1:10" s="75" customFormat="1" x14ac:dyDescent="0.25">
      <c r="A267" s="76"/>
      <c r="B267" s="69"/>
      <c r="C267" s="67"/>
      <c r="D267" s="67"/>
      <c r="E267" s="68"/>
      <c r="F267" s="69"/>
      <c r="G267" s="123"/>
      <c r="H267" s="69"/>
      <c r="I267" s="74"/>
      <c r="J267" s="77"/>
    </row>
    <row r="268" spans="1:10" s="75" customFormat="1" x14ac:dyDescent="0.25">
      <c r="A268" s="76"/>
      <c r="B268" s="69"/>
      <c r="C268" s="67"/>
      <c r="D268" s="67"/>
      <c r="E268" s="68"/>
      <c r="F268" s="69"/>
      <c r="G268" s="123"/>
      <c r="H268" s="69"/>
      <c r="I268" s="74"/>
      <c r="J268" s="77"/>
    </row>
    <row r="269" spans="1:10" s="75" customFormat="1" x14ac:dyDescent="0.25">
      <c r="A269" s="76"/>
      <c r="B269" s="69"/>
      <c r="C269" s="67"/>
      <c r="D269" s="67"/>
      <c r="E269" s="68"/>
      <c r="F269" s="69"/>
      <c r="G269" s="123"/>
      <c r="H269" s="69"/>
      <c r="I269" s="74"/>
      <c r="J269" s="77"/>
    </row>
    <row r="270" spans="1:10" s="75" customFormat="1" x14ac:dyDescent="0.25">
      <c r="A270" s="76"/>
      <c r="B270" s="69"/>
      <c r="C270" s="67"/>
      <c r="D270" s="67"/>
      <c r="E270" s="68"/>
      <c r="F270" s="69"/>
      <c r="G270" s="123"/>
      <c r="H270" s="69"/>
      <c r="I270" s="74"/>
      <c r="J270" s="77"/>
    </row>
    <row r="271" spans="1:10" s="75" customFormat="1" x14ac:dyDescent="0.25">
      <c r="A271" s="76"/>
      <c r="B271" s="69"/>
      <c r="C271" s="67"/>
      <c r="D271" s="67"/>
      <c r="E271" s="68"/>
      <c r="F271" s="69"/>
      <c r="G271" s="123"/>
      <c r="H271" s="69"/>
      <c r="I271" s="74"/>
      <c r="J271" s="77"/>
    </row>
    <row r="272" spans="1:10" s="75" customFormat="1" x14ac:dyDescent="0.25">
      <c r="A272" s="76"/>
      <c r="B272" s="69"/>
      <c r="C272" s="67"/>
      <c r="D272" s="67"/>
      <c r="E272" s="68"/>
      <c r="F272" s="69"/>
      <c r="G272" s="123"/>
      <c r="H272" s="69"/>
      <c r="I272" s="74"/>
      <c r="J272" s="77"/>
    </row>
    <row r="273" spans="1:10" s="75" customFormat="1" x14ac:dyDescent="0.25">
      <c r="A273" s="76"/>
      <c r="B273" s="69"/>
      <c r="C273" s="67"/>
      <c r="D273" s="67"/>
      <c r="E273" s="68"/>
      <c r="F273" s="69"/>
      <c r="G273" s="123"/>
      <c r="H273" s="69"/>
      <c r="I273" s="74"/>
      <c r="J273" s="77"/>
    </row>
    <row r="274" spans="1:10" s="75" customFormat="1" x14ac:dyDescent="0.25">
      <c r="A274" s="76"/>
      <c r="B274" s="69"/>
      <c r="C274" s="67"/>
      <c r="D274" s="67"/>
      <c r="E274" s="68"/>
      <c r="F274" s="69"/>
      <c r="G274" s="123"/>
      <c r="H274" s="69"/>
      <c r="I274" s="74"/>
      <c r="J274" s="77"/>
    </row>
    <row r="275" spans="1:10" s="75" customFormat="1" x14ac:dyDescent="0.25">
      <c r="A275" s="76"/>
      <c r="B275" s="69"/>
      <c r="C275" s="67"/>
      <c r="D275" s="67"/>
      <c r="E275" s="68"/>
      <c r="F275" s="69"/>
      <c r="G275" s="123"/>
      <c r="H275" s="69"/>
      <c r="I275" s="74"/>
      <c r="J275" s="77"/>
    </row>
    <row r="276" spans="1:10" s="75" customFormat="1" x14ac:dyDescent="0.25">
      <c r="A276" s="76"/>
      <c r="B276" s="69"/>
      <c r="C276" s="67"/>
      <c r="D276" s="67"/>
      <c r="E276" s="68"/>
      <c r="F276" s="69"/>
      <c r="G276" s="123"/>
      <c r="H276" s="69"/>
      <c r="I276" s="74"/>
      <c r="J276" s="77"/>
    </row>
    <row r="277" spans="1:10" s="75" customFormat="1" x14ac:dyDescent="0.25">
      <c r="A277" s="76"/>
      <c r="B277" s="69"/>
      <c r="C277" s="67"/>
      <c r="D277" s="67"/>
      <c r="E277" s="68"/>
      <c r="F277" s="69"/>
      <c r="G277" s="123"/>
      <c r="H277" s="69"/>
      <c r="I277" s="74"/>
      <c r="J277" s="77"/>
    </row>
    <row r="278" spans="1:10" s="75" customFormat="1" x14ac:dyDescent="0.25">
      <c r="A278" s="76"/>
      <c r="B278" s="69"/>
      <c r="C278" s="67"/>
      <c r="D278" s="67"/>
      <c r="E278" s="68"/>
      <c r="F278" s="69"/>
      <c r="G278" s="123"/>
      <c r="H278" s="69"/>
      <c r="I278" s="74"/>
      <c r="J278" s="77"/>
    </row>
    <row r="279" spans="1:10" s="75" customFormat="1" x14ac:dyDescent="0.25">
      <c r="A279" s="76"/>
      <c r="B279" s="69"/>
      <c r="C279" s="67"/>
      <c r="D279" s="67"/>
      <c r="E279" s="68"/>
      <c r="F279" s="69"/>
      <c r="G279" s="123"/>
      <c r="H279" s="69"/>
      <c r="I279" s="74"/>
      <c r="J279" s="77"/>
    </row>
    <row r="280" spans="1:10" s="75" customFormat="1" x14ac:dyDescent="0.25">
      <c r="A280" s="76"/>
      <c r="B280" s="69"/>
      <c r="C280" s="67"/>
      <c r="D280" s="67"/>
      <c r="E280" s="68"/>
      <c r="F280" s="69"/>
      <c r="G280" s="123"/>
      <c r="H280" s="69"/>
      <c r="I280" s="74"/>
      <c r="J280" s="77"/>
    </row>
    <row r="281" spans="1:10" s="75" customFormat="1" x14ac:dyDescent="0.25">
      <c r="A281" s="76"/>
      <c r="B281" s="69"/>
      <c r="C281" s="67"/>
      <c r="D281" s="67"/>
      <c r="E281" s="68"/>
      <c r="F281" s="69"/>
      <c r="G281" s="123"/>
      <c r="H281" s="69"/>
      <c r="I281" s="74"/>
      <c r="J281" s="77"/>
    </row>
    <row r="282" spans="1:10" s="75" customFormat="1" x14ac:dyDescent="0.25">
      <c r="A282" s="76"/>
      <c r="B282" s="69"/>
      <c r="C282" s="67"/>
      <c r="D282" s="67"/>
      <c r="E282" s="68"/>
      <c r="F282" s="69"/>
      <c r="G282" s="123"/>
      <c r="H282" s="69"/>
      <c r="I282" s="74"/>
      <c r="J282" s="77"/>
    </row>
    <row r="283" spans="1:10" s="75" customFormat="1" x14ac:dyDescent="0.25">
      <c r="A283" s="76"/>
      <c r="B283" s="69"/>
      <c r="C283" s="67"/>
      <c r="D283" s="67"/>
      <c r="E283" s="68"/>
      <c r="F283" s="69"/>
      <c r="G283" s="123"/>
      <c r="H283" s="69"/>
      <c r="I283" s="74"/>
      <c r="J283" s="77"/>
    </row>
    <row r="284" spans="1:10" s="75" customFormat="1" x14ac:dyDescent="0.25">
      <c r="A284" s="76"/>
      <c r="B284" s="69"/>
      <c r="C284" s="67"/>
      <c r="D284" s="67"/>
      <c r="E284" s="68"/>
      <c r="F284" s="69"/>
      <c r="G284" s="69"/>
      <c r="H284" s="69"/>
      <c r="I284" s="74"/>
      <c r="J284" s="77"/>
    </row>
    <row r="285" spans="1:10" s="75" customFormat="1" x14ac:dyDescent="0.25">
      <c r="A285" s="76"/>
      <c r="B285" s="69"/>
      <c r="C285" s="67"/>
      <c r="D285" s="67"/>
      <c r="E285" s="68"/>
      <c r="F285" s="69"/>
      <c r="G285" s="69"/>
      <c r="H285" s="69"/>
      <c r="I285" s="74"/>
      <c r="J285" s="77"/>
    </row>
    <row r="286" spans="1:10" s="75" customFormat="1" x14ac:dyDescent="0.25">
      <c r="A286" s="76"/>
      <c r="B286" s="69"/>
      <c r="C286" s="67"/>
      <c r="D286" s="67"/>
      <c r="E286" s="68"/>
      <c r="F286" s="69"/>
      <c r="G286" s="69"/>
      <c r="H286" s="69"/>
      <c r="I286" s="74"/>
      <c r="J286" s="77"/>
    </row>
    <row r="287" spans="1:10" s="75" customFormat="1" x14ac:dyDescent="0.25">
      <c r="A287" s="76"/>
      <c r="B287" s="69"/>
      <c r="C287" s="67"/>
      <c r="D287" s="67"/>
      <c r="E287" s="68"/>
      <c r="F287" s="69"/>
      <c r="G287" s="69"/>
      <c r="H287" s="69"/>
      <c r="I287" s="74"/>
      <c r="J287" s="77"/>
    </row>
    <row r="288" spans="1:10" s="75" customFormat="1" x14ac:dyDescent="0.25">
      <c r="A288" s="76"/>
      <c r="B288" s="69"/>
      <c r="C288" s="67"/>
      <c r="D288" s="67"/>
      <c r="E288" s="68"/>
      <c r="F288" s="69"/>
      <c r="G288" s="69"/>
      <c r="H288" s="69"/>
      <c r="I288" s="74"/>
      <c r="J288" s="77"/>
    </row>
    <row r="289" spans="1:10" s="75" customFormat="1" x14ac:dyDescent="0.25">
      <c r="A289" s="76"/>
      <c r="B289" s="69"/>
      <c r="C289" s="67"/>
      <c r="D289" s="67"/>
      <c r="E289" s="68"/>
      <c r="F289" s="69"/>
      <c r="G289" s="69"/>
      <c r="H289" s="69"/>
      <c r="I289" s="74"/>
      <c r="J289" s="77"/>
    </row>
    <row r="290" spans="1:10" s="75" customFormat="1" x14ac:dyDescent="0.25">
      <c r="A290" s="76"/>
      <c r="B290" s="69"/>
      <c r="C290" s="67"/>
      <c r="D290" s="67"/>
      <c r="E290" s="68"/>
      <c r="F290" s="69"/>
      <c r="G290" s="69"/>
      <c r="H290" s="69"/>
      <c r="I290" s="74"/>
      <c r="J290" s="77"/>
    </row>
    <row r="291" spans="1:10" s="75" customFormat="1" x14ac:dyDescent="0.25">
      <c r="A291" s="76"/>
      <c r="B291" s="69"/>
      <c r="C291" s="67"/>
      <c r="D291" s="67"/>
      <c r="E291" s="68"/>
      <c r="F291" s="69"/>
      <c r="G291" s="69"/>
      <c r="H291" s="69"/>
      <c r="I291" s="74"/>
      <c r="J291" s="77"/>
    </row>
    <row r="292" spans="1:10" s="75" customFormat="1" x14ac:dyDescent="0.25">
      <c r="A292" s="76"/>
      <c r="B292" s="69"/>
      <c r="C292" s="67"/>
      <c r="D292" s="67"/>
      <c r="E292" s="68"/>
      <c r="F292" s="69"/>
      <c r="G292" s="69"/>
      <c r="H292" s="69"/>
      <c r="I292" s="74"/>
      <c r="J292" s="77"/>
    </row>
    <row r="293" spans="1:10" s="75" customFormat="1" x14ac:dyDescent="0.25">
      <c r="A293" s="76"/>
      <c r="B293" s="69"/>
      <c r="C293" s="67"/>
      <c r="D293" s="67"/>
      <c r="E293" s="68"/>
      <c r="F293" s="69"/>
      <c r="G293" s="69"/>
      <c r="H293" s="69"/>
      <c r="I293" s="74"/>
      <c r="J293" s="77"/>
    </row>
    <row r="294" spans="1:10" s="75" customFormat="1" x14ac:dyDescent="0.25">
      <c r="A294" s="76"/>
      <c r="B294" s="69"/>
      <c r="C294" s="67"/>
      <c r="D294" s="67"/>
      <c r="E294" s="68"/>
      <c r="F294" s="69"/>
      <c r="G294" s="69"/>
      <c r="H294" s="69"/>
      <c r="I294" s="74"/>
      <c r="J294" s="77"/>
    </row>
    <row r="295" spans="1:10" s="75" customFormat="1" x14ac:dyDescent="0.25">
      <c r="A295" s="76"/>
      <c r="B295" s="69"/>
      <c r="C295" s="67"/>
      <c r="D295" s="67"/>
      <c r="E295" s="68"/>
      <c r="F295" s="69"/>
      <c r="G295" s="69"/>
      <c r="H295" s="69"/>
      <c r="I295" s="74"/>
      <c r="J295" s="77"/>
    </row>
    <row r="296" spans="1:10" s="75" customFormat="1" x14ac:dyDescent="0.25">
      <c r="A296" s="76"/>
      <c r="B296" s="69"/>
      <c r="C296" s="67"/>
      <c r="D296" s="67"/>
      <c r="E296" s="68"/>
      <c r="F296" s="69"/>
      <c r="G296" s="69"/>
      <c r="H296" s="69"/>
      <c r="I296" s="74"/>
      <c r="J296" s="77"/>
    </row>
    <row r="297" spans="1:10" s="75" customFormat="1" x14ac:dyDescent="0.25">
      <c r="A297" s="76"/>
      <c r="B297" s="69"/>
      <c r="C297" s="67"/>
      <c r="D297" s="67"/>
      <c r="E297" s="68"/>
      <c r="F297" s="69"/>
      <c r="G297" s="69"/>
      <c r="H297" s="69"/>
      <c r="I297" s="74"/>
      <c r="J297" s="77"/>
    </row>
    <row r="298" spans="1:10" s="75" customFormat="1" x14ac:dyDescent="0.25">
      <c r="A298" s="76"/>
      <c r="B298" s="69"/>
      <c r="C298" s="67"/>
      <c r="D298" s="67"/>
      <c r="E298" s="68"/>
      <c r="F298" s="69"/>
      <c r="G298" s="69"/>
      <c r="H298" s="69"/>
      <c r="I298" s="74"/>
      <c r="J298" s="77"/>
    </row>
    <row r="299" spans="1:10" s="75" customFormat="1" x14ac:dyDescent="0.25">
      <c r="A299" s="76"/>
      <c r="B299" s="69"/>
      <c r="C299" s="67"/>
      <c r="D299" s="67"/>
      <c r="E299" s="68"/>
      <c r="F299" s="69"/>
      <c r="G299" s="69"/>
      <c r="H299" s="69"/>
      <c r="I299" s="74"/>
      <c r="J299" s="77"/>
    </row>
    <row r="300" spans="1:10" s="75" customFormat="1" x14ac:dyDescent="0.25">
      <c r="A300" s="76"/>
      <c r="B300" s="69"/>
      <c r="C300" s="67"/>
      <c r="D300" s="67"/>
      <c r="E300" s="68"/>
      <c r="F300" s="69"/>
      <c r="G300" s="69"/>
      <c r="H300" s="69"/>
      <c r="I300" s="74"/>
      <c r="J300" s="77"/>
    </row>
    <row r="301" spans="1:10" s="75" customFormat="1" x14ac:dyDescent="0.25">
      <c r="A301" s="76"/>
      <c r="B301" s="69"/>
      <c r="C301" s="67"/>
      <c r="D301" s="67"/>
      <c r="E301" s="68"/>
      <c r="F301" s="69"/>
      <c r="G301" s="69"/>
      <c r="H301" s="69"/>
      <c r="I301" s="74"/>
      <c r="J301" s="77"/>
    </row>
    <row r="302" spans="1:10" s="75" customFormat="1" x14ac:dyDescent="0.25">
      <c r="A302" s="76"/>
      <c r="B302" s="69"/>
      <c r="C302" s="67"/>
      <c r="D302" s="67"/>
      <c r="E302" s="68"/>
      <c r="F302" s="69"/>
      <c r="G302" s="69"/>
      <c r="H302" s="69"/>
      <c r="I302" s="74"/>
      <c r="J302" s="77"/>
    </row>
    <row r="303" spans="1:10" s="75" customFormat="1" x14ac:dyDescent="0.25">
      <c r="A303" s="76"/>
      <c r="B303" s="69"/>
      <c r="C303" s="67"/>
      <c r="D303" s="67"/>
      <c r="E303" s="68"/>
      <c r="F303" s="69"/>
      <c r="G303" s="69"/>
      <c r="H303" s="69"/>
      <c r="I303" s="74"/>
      <c r="J303" s="77"/>
    </row>
    <row r="304" spans="1:10" s="75" customFormat="1" x14ac:dyDescent="0.25">
      <c r="A304" s="76"/>
      <c r="B304" s="69"/>
      <c r="C304" s="67"/>
      <c r="D304" s="67"/>
      <c r="E304" s="68"/>
      <c r="F304" s="69"/>
      <c r="G304" s="69"/>
      <c r="H304" s="69"/>
      <c r="I304" s="74"/>
      <c r="J304" s="77"/>
    </row>
    <row r="305" spans="1:10" s="75" customFormat="1" x14ac:dyDescent="0.25">
      <c r="A305" s="76"/>
      <c r="B305" s="69"/>
      <c r="C305" s="67"/>
      <c r="D305" s="67"/>
      <c r="E305" s="68"/>
      <c r="F305" s="69"/>
      <c r="G305" s="69"/>
      <c r="H305" s="69"/>
      <c r="I305" s="74"/>
      <c r="J305" s="77"/>
    </row>
    <row r="306" spans="1:10" s="75" customFormat="1" x14ac:dyDescent="0.25">
      <c r="A306" s="76"/>
      <c r="B306" s="69"/>
      <c r="C306" s="67"/>
      <c r="D306" s="67"/>
      <c r="E306" s="68"/>
      <c r="F306" s="69"/>
      <c r="G306" s="69"/>
      <c r="H306" s="69"/>
      <c r="I306" s="74"/>
      <c r="J306" s="77"/>
    </row>
    <row r="307" spans="1:10" s="75" customFormat="1" x14ac:dyDescent="0.25">
      <c r="A307" s="76"/>
      <c r="B307" s="69"/>
      <c r="C307" s="67"/>
      <c r="D307" s="67"/>
      <c r="E307" s="68"/>
      <c r="F307" s="69"/>
      <c r="G307" s="69"/>
      <c r="H307" s="69"/>
      <c r="I307" s="74"/>
      <c r="J307" s="77"/>
    </row>
    <row r="308" spans="1:10" s="75" customFormat="1" x14ac:dyDescent="0.25">
      <c r="A308" s="76"/>
      <c r="B308" s="69"/>
      <c r="C308" s="67"/>
      <c r="D308" s="67"/>
      <c r="E308" s="68"/>
      <c r="F308" s="69"/>
      <c r="G308" s="69"/>
      <c r="H308" s="69"/>
      <c r="I308" s="74"/>
      <c r="J308" s="77"/>
    </row>
    <row r="309" spans="1:10" s="75" customFormat="1" x14ac:dyDescent="0.25">
      <c r="A309" s="76"/>
      <c r="B309" s="69"/>
      <c r="C309" s="67"/>
      <c r="D309" s="67"/>
      <c r="E309" s="68"/>
      <c r="F309" s="69"/>
      <c r="G309" s="69"/>
      <c r="H309" s="69"/>
      <c r="I309" s="74"/>
      <c r="J309" s="77"/>
    </row>
    <row r="310" spans="1:10" s="75" customFormat="1" x14ac:dyDescent="0.25">
      <c r="A310" s="76"/>
      <c r="B310" s="69"/>
      <c r="C310" s="67"/>
      <c r="D310" s="67"/>
      <c r="E310" s="68"/>
      <c r="F310" s="69"/>
      <c r="G310" s="123"/>
      <c r="H310" s="69"/>
      <c r="I310" s="74"/>
      <c r="J310" s="77"/>
    </row>
    <row r="311" spans="1:10" s="75" customFormat="1" x14ac:dyDescent="0.25">
      <c r="A311" s="76"/>
      <c r="B311" s="69"/>
      <c r="C311" s="67"/>
      <c r="D311" s="67"/>
      <c r="E311" s="68"/>
      <c r="F311" s="69"/>
      <c r="G311" s="123"/>
      <c r="H311" s="69"/>
      <c r="I311" s="74"/>
      <c r="J311" s="77"/>
    </row>
    <row r="312" spans="1:10" s="75" customFormat="1" x14ac:dyDescent="0.25">
      <c r="A312" s="76"/>
      <c r="B312" s="69"/>
      <c r="C312" s="67"/>
      <c r="D312" s="67"/>
      <c r="E312" s="68"/>
      <c r="F312" s="69"/>
      <c r="G312" s="123"/>
      <c r="H312" s="69"/>
      <c r="I312" s="74"/>
      <c r="J312" s="77"/>
    </row>
    <row r="313" spans="1:10" s="75" customFormat="1" x14ac:dyDescent="0.25">
      <c r="A313" s="76"/>
      <c r="B313" s="69"/>
      <c r="C313" s="67"/>
      <c r="D313" s="67"/>
      <c r="E313" s="68"/>
      <c r="F313" s="69"/>
      <c r="G313" s="123"/>
      <c r="H313" s="69"/>
      <c r="I313" s="74"/>
      <c r="J313" s="77"/>
    </row>
    <row r="314" spans="1:10" s="75" customFormat="1" x14ac:dyDescent="0.25">
      <c r="A314" s="76"/>
      <c r="B314" s="69"/>
      <c r="C314" s="67"/>
      <c r="D314" s="67"/>
      <c r="E314" s="68"/>
      <c r="F314" s="69"/>
      <c r="G314" s="123"/>
      <c r="H314" s="69"/>
      <c r="I314" s="74"/>
      <c r="J314" s="77"/>
    </row>
    <row r="315" spans="1:10" s="75" customFormat="1" x14ac:dyDescent="0.25">
      <c r="A315" s="76"/>
      <c r="B315" s="69"/>
      <c r="C315" s="67"/>
      <c r="D315" s="67"/>
      <c r="E315" s="68"/>
      <c r="F315" s="69"/>
      <c r="G315" s="123"/>
      <c r="H315" s="69"/>
      <c r="I315" s="74"/>
      <c r="J315" s="77"/>
    </row>
    <row r="316" spans="1:10" s="75" customFormat="1" x14ac:dyDescent="0.25">
      <c r="A316" s="76"/>
      <c r="B316" s="69"/>
      <c r="C316" s="67"/>
      <c r="D316" s="67"/>
      <c r="E316" s="68"/>
      <c r="F316" s="69"/>
      <c r="G316" s="123"/>
      <c r="H316" s="69"/>
      <c r="I316" s="74"/>
      <c r="J316" s="77"/>
    </row>
    <row r="317" spans="1:10" s="75" customFormat="1" x14ac:dyDescent="0.25">
      <c r="A317" s="76"/>
      <c r="B317" s="69"/>
      <c r="C317" s="67"/>
      <c r="D317" s="67"/>
      <c r="E317" s="68"/>
      <c r="F317" s="69"/>
      <c r="G317" s="123"/>
      <c r="H317" s="69"/>
      <c r="I317" s="74"/>
      <c r="J317" s="77"/>
    </row>
    <row r="318" spans="1:10" s="75" customFormat="1" x14ac:dyDescent="0.25">
      <c r="A318" s="76"/>
      <c r="B318" s="69"/>
      <c r="C318" s="67"/>
      <c r="D318" s="67"/>
      <c r="E318" s="68"/>
      <c r="F318" s="69"/>
      <c r="G318" s="123"/>
      <c r="H318" s="69"/>
      <c r="I318" s="74"/>
      <c r="J318" s="77"/>
    </row>
    <row r="319" spans="1:10" s="75" customFormat="1" x14ac:dyDescent="0.25">
      <c r="A319" s="76"/>
      <c r="B319" s="69"/>
      <c r="C319" s="67"/>
      <c r="D319" s="67"/>
      <c r="E319" s="68"/>
      <c r="F319" s="69"/>
      <c r="G319" s="123"/>
      <c r="H319" s="69"/>
      <c r="I319" s="74"/>
      <c r="J319" s="77"/>
    </row>
    <row r="320" spans="1:10" s="75" customFormat="1" x14ac:dyDescent="0.25">
      <c r="A320" s="76"/>
      <c r="B320" s="69"/>
      <c r="C320" s="67"/>
      <c r="D320" s="67"/>
      <c r="E320" s="68"/>
      <c r="F320" s="69"/>
      <c r="G320" s="123"/>
      <c r="H320" s="69"/>
      <c r="I320" s="74"/>
      <c r="J320" s="77"/>
    </row>
    <row r="321" spans="1:10" s="75" customFormat="1" x14ac:dyDescent="0.25">
      <c r="A321" s="76"/>
      <c r="B321" s="69"/>
      <c r="C321" s="67"/>
      <c r="D321" s="67"/>
      <c r="E321" s="68"/>
      <c r="F321" s="69"/>
      <c r="G321" s="123"/>
      <c r="H321" s="69"/>
      <c r="I321" s="74"/>
      <c r="J321" s="77"/>
    </row>
    <row r="322" spans="1:10" s="75" customFormat="1" x14ac:dyDescent="0.25">
      <c r="A322" s="76"/>
      <c r="B322" s="69"/>
      <c r="C322" s="67"/>
      <c r="D322" s="67"/>
      <c r="E322" s="68"/>
      <c r="F322" s="69"/>
      <c r="G322" s="123"/>
      <c r="H322" s="69"/>
      <c r="I322" s="74"/>
      <c r="J322" s="77"/>
    </row>
    <row r="323" spans="1:10" s="75" customFormat="1" x14ac:dyDescent="0.25">
      <c r="A323" s="76"/>
      <c r="B323" s="69"/>
      <c r="C323" s="67"/>
      <c r="D323" s="67"/>
      <c r="E323" s="68"/>
      <c r="F323" s="69"/>
      <c r="G323" s="123"/>
      <c r="H323" s="69"/>
      <c r="I323" s="74"/>
      <c r="J323" s="77"/>
    </row>
    <row r="324" spans="1:10" s="75" customFormat="1" x14ac:dyDescent="0.25">
      <c r="A324" s="76"/>
      <c r="B324" s="69"/>
      <c r="C324" s="67"/>
      <c r="D324" s="67"/>
      <c r="E324" s="68"/>
      <c r="F324" s="69"/>
      <c r="G324" s="123"/>
      <c r="H324" s="69"/>
      <c r="I324" s="74"/>
      <c r="J324" s="77"/>
    </row>
    <row r="325" spans="1:10" s="75" customFormat="1" x14ac:dyDescent="0.25">
      <c r="A325" s="76"/>
      <c r="B325" s="69"/>
      <c r="C325" s="67"/>
      <c r="D325" s="67"/>
      <c r="E325" s="68"/>
      <c r="F325" s="69"/>
      <c r="G325" s="123"/>
      <c r="H325" s="69"/>
      <c r="I325" s="74"/>
      <c r="J325" s="77"/>
    </row>
    <row r="326" spans="1:10" s="75" customFormat="1" x14ac:dyDescent="0.25">
      <c r="A326" s="76"/>
      <c r="B326" s="69"/>
      <c r="C326" s="67"/>
      <c r="D326" s="67"/>
      <c r="E326" s="68"/>
      <c r="F326" s="69"/>
      <c r="G326" s="123"/>
      <c r="H326" s="69"/>
      <c r="I326" s="74"/>
      <c r="J326" s="77"/>
    </row>
    <row r="327" spans="1:10" s="75" customFormat="1" x14ac:dyDescent="0.25">
      <c r="A327" s="76"/>
      <c r="B327" s="69"/>
      <c r="C327" s="67"/>
      <c r="D327" s="67"/>
      <c r="E327" s="68"/>
      <c r="F327" s="69"/>
      <c r="G327" s="123"/>
      <c r="H327" s="69"/>
      <c r="I327" s="74"/>
      <c r="J327" s="77"/>
    </row>
    <row r="328" spans="1:10" s="75" customFormat="1" x14ac:dyDescent="0.25">
      <c r="A328" s="76"/>
      <c r="B328" s="69"/>
      <c r="C328" s="67"/>
      <c r="D328" s="67"/>
      <c r="E328" s="68"/>
      <c r="F328" s="69"/>
      <c r="G328" s="123"/>
      <c r="H328" s="69"/>
      <c r="I328" s="74"/>
      <c r="J328" s="77"/>
    </row>
    <row r="329" spans="1:10" s="75" customFormat="1" x14ac:dyDescent="0.25">
      <c r="A329" s="76"/>
      <c r="B329" s="69"/>
      <c r="C329" s="67"/>
      <c r="D329" s="67"/>
      <c r="E329" s="68"/>
      <c r="F329" s="69"/>
      <c r="G329" s="123"/>
      <c r="H329" s="69"/>
      <c r="I329" s="74"/>
      <c r="J329" s="77"/>
    </row>
    <row r="330" spans="1:10" s="75" customFormat="1" x14ac:dyDescent="0.25">
      <c r="A330" s="76"/>
      <c r="B330" s="69"/>
      <c r="C330" s="67"/>
      <c r="D330" s="67"/>
      <c r="E330" s="68"/>
      <c r="F330" s="69"/>
      <c r="G330" s="123"/>
      <c r="H330" s="69"/>
      <c r="I330" s="74"/>
      <c r="J330" s="77"/>
    </row>
    <row r="331" spans="1:10" s="75" customFormat="1" x14ac:dyDescent="0.25">
      <c r="A331" s="76"/>
      <c r="B331" s="69"/>
      <c r="C331" s="67"/>
      <c r="D331" s="67"/>
      <c r="E331" s="68"/>
      <c r="F331" s="69"/>
      <c r="G331" s="123"/>
      <c r="H331" s="69"/>
      <c r="I331" s="74"/>
      <c r="J331" s="77"/>
    </row>
    <row r="332" spans="1:10" s="75" customFormat="1" x14ac:dyDescent="0.25">
      <c r="A332" s="76"/>
      <c r="B332" s="69"/>
      <c r="C332" s="67"/>
      <c r="D332" s="67"/>
      <c r="E332" s="68"/>
      <c r="F332" s="69"/>
      <c r="G332" s="123"/>
      <c r="H332" s="69"/>
      <c r="I332" s="74"/>
      <c r="J332" s="77"/>
    </row>
    <row r="333" spans="1:10" s="75" customFormat="1" x14ac:dyDescent="0.25">
      <c r="A333" s="76"/>
      <c r="B333" s="69"/>
      <c r="C333" s="67"/>
      <c r="D333" s="67"/>
      <c r="E333" s="68"/>
      <c r="F333" s="69"/>
      <c r="G333" s="123"/>
      <c r="H333" s="69"/>
      <c r="I333" s="74"/>
      <c r="J333" s="77"/>
    </row>
    <row r="334" spans="1:10" s="75" customFormat="1" x14ac:dyDescent="0.25">
      <c r="A334" s="76"/>
      <c r="B334" s="69"/>
      <c r="C334" s="67"/>
      <c r="D334" s="67"/>
      <c r="E334" s="68"/>
      <c r="F334" s="69"/>
      <c r="G334" s="69"/>
      <c r="H334" s="69"/>
      <c r="I334" s="74"/>
      <c r="J334" s="77"/>
    </row>
    <row r="335" spans="1:10" s="75" customFormat="1" x14ac:dyDescent="0.25">
      <c r="A335" s="76"/>
      <c r="B335" s="69"/>
      <c r="C335" s="67"/>
      <c r="D335" s="67"/>
      <c r="E335" s="68"/>
      <c r="F335" s="69"/>
      <c r="G335" s="69"/>
      <c r="H335" s="69"/>
      <c r="I335" s="74"/>
      <c r="J335" s="77"/>
    </row>
    <row r="336" spans="1:10" s="75" customFormat="1" x14ac:dyDescent="0.25">
      <c r="A336" s="76"/>
      <c r="B336" s="69"/>
      <c r="C336" s="67"/>
      <c r="D336" s="67"/>
      <c r="E336" s="68"/>
      <c r="F336" s="69"/>
      <c r="G336" s="69"/>
      <c r="H336" s="69"/>
      <c r="I336" s="74"/>
      <c r="J336" s="77"/>
    </row>
    <row r="337" spans="1:10" s="75" customFormat="1" x14ac:dyDescent="0.25">
      <c r="A337" s="76"/>
      <c r="B337" s="69"/>
      <c r="C337" s="67"/>
      <c r="D337" s="67"/>
      <c r="E337" s="68"/>
      <c r="F337" s="69"/>
      <c r="G337" s="69"/>
      <c r="H337" s="69"/>
      <c r="I337" s="74"/>
      <c r="J337" s="77"/>
    </row>
    <row r="338" spans="1:10" s="75" customFormat="1" x14ac:dyDescent="0.25">
      <c r="A338" s="76"/>
      <c r="B338" s="69"/>
      <c r="C338" s="67"/>
      <c r="D338" s="67"/>
      <c r="E338" s="68"/>
      <c r="F338" s="69"/>
      <c r="G338" s="69"/>
      <c r="H338" s="69"/>
      <c r="I338" s="74"/>
      <c r="J338" s="77"/>
    </row>
    <row r="339" spans="1:10" s="75" customFormat="1" x14ac:dyDescent="0.25">
      <c r="A339" s="76"/>
      <c r="B339" s="69"/>
      <c r="C339" s="67"/>
      <c r="D339" s="67"/>
      <c r="E339" s="68"/>
      <c r="F339" s="69"/>
      <c r="G339" s="69"/>
      <c r="H339" s="69"/>
      <c r="I339" s="74"/>
      <c r="J339" s="77"/>
    </row>
    <row r="340" spans="1:10" s="75" customFormat="1" x14ac:dyDescent="0.25">
      <c r="A340" s="76"/>
      <c r="B340" s="69"/>
      <c r="C340" s="67"/>
      <c r="D340" s="67"/>
      <c r="E340" s="68"/>
      <c r="F340" s="69"/>
      <c r="G340" s="69"/>
      <c r="H340" s="69"/>
      <c r="I340" s="74"/>
      <c r="J340" s="77"/>
    </row>
    <row r="341" spans="1:10" s="75" customFormat="1" x14ac:dyDescent="0.25">
      <c r="A341" s="76"/>
      <c r="B341" s="69"/>
      <c r="C341" s="67"/>
      <c r="D341" s="67"/>
      <c r="E341" s="68"/>
      <c r="F341" s="69"/>
      <c r="G341" s="69"/>
      <c r="H341" s="69"/>
      <c r="I341" s="74"/>
      <c r="J341" s="77"/>
    </row>
    <row r="342" spans="1:10" s="75" customFormat="1" x14ac:dyDescent="0.25">
      <c r="A342" s="76"/>
      <c r="B342" s="69"/>
      <c r="C342" s="67"/>
      <c r="D342" s="67"/>
      <c r="E342" s="68"/>
      <c r="F342" s="69"/>
      <c r="G342" s="69"/>
      <c r="H342" s="69"/>
      <c r="I342" s="74"/>
      <c r="J342" s="77"/>
    </row>
    <row r="343" spans="1:10" s="75" customFormat="1" x14ac:dyDescent="0.25">
      <c r="A343" s="76"/>
      <c r="B343" s="69"/>
      <c r="C343" s="67"/>
      <c r="D343" s="67"/>
      <c r="E343" s="68"/>
      <c r="F343" s="69"/>
      <c r="G343" s="69"/>
      <c r="H343" s="69"/>
      <c r="I343" s="74"/>
      <c r="J343" s="77"/>
    </row>
    <row r="344" spans="1:10" s="75" customFormat="1" x14ac:dyDescent="0.25">
      <c r="A344" s="76"/>
      <c r="B344" s="69"/>
      <c r="C344" s="67"/>
      <c r="D344" s="67"/>
      <c r="E344" s="68"/>
      <c r="F344" s="69"/>
      <c r="G344" s="69"/>
      <c r="H344" s="69"/>
      <c r="I344" s="74"/>
      <c r="J344" s="77"/>
    </row>
    <row r="345" spans="1:10" s="75" customFormat="1" x14ac:dyDescent="0.25">
      <c r="A345" s="76"/>
      <c r="B345" s="69"/>
      <c r="C345" s="67"/>
      <c r="D345" s="67"/>
      <c r="E345" s="68"/>
      <c r="F345" s="69"/>
      <c r="G345" s="69"/>
      <c r="H345" s="69"/>
      <c r="I345" s="74"/>
      <c r="J345" s="77"/>
    </row>
    <row r="346" spans="1:10" s="75" customFormat="1" x14ac:dyDescent="0.25">
      <c r="A346" s="76"/>
      <c r="B346" s="69"/>
      <c r="C346" s="67"/>
      <c r="D346" s="67"/>
      <c r="E346" s="68"/>
      <c r="F346" s="69"/>
      <c r="G346" s="69"/>
      <c r="H346" s="69"/>
      <c r="I346" s="74"/>
      <c r="J346" s="77"/>
    </row>
    <row r="347" spans="1:10" s="75" customFormat="1" x14ac:dyDescent="0.25">
      <c r="A347" s="76"/>
      <c r="B347" s="69"/>
      <c r="C347" s="67"/>
      <c r="D347" s="67"/>
      <c r="E347" s="68"/>
      <c r="F347" s="69"/>
      <c r="G347" s="69"/>
      <c r="H347" s="69"/>
      <c r="I347" s="74"/>
      <c r="J347" s="77"/>
    </row>
    <row r="348" spans="1:10" s="75" customFormat="1" x14ac:dyDescent="0.25">
      <c r="A348" s="76"/>
      <c r="B348" s="69"/>
      <c r="C348" s="67"/>
      <c r="D348" s="67"/>
      <c r="E348" s="68"/>
      <c r="F348" s="69"/>
      <c r="G348" s="69"/>
      <c r="H348" s="69"/>
      <c r="I348" s="74"/>
      <c r="J348" s="77"/>
    </row>
    <row r="349" spans="1:10" s="75" customFormat="1" x14ac:dyDescent="0.25">
      <c r="A349" s="76"/>
      <c r="B349" s="69"/>
      <c r="C349" s="67"/>
      <c r="D349" s="67"/>
      <c r="E349" s="68"/>
      <c r="F349" s="69"/>
      <c r="G349" s="69"/>
      <c r="H349" s="69"/>
      <c r="I349" s="74"/>
      <c r="J349" s="77"/>
    </row>
    <row r="350" spans="1:10" s="75" customFormat="1" x14ac:dyDescent="0.25">
      <c r="A350" s="76"/>
      <c r="B350" s="69"/>
      <c r="C350" s="67"/>
      <c r="D350" s="67"/>
      <c r="E350" s="68"/>
      <c r="F350" s="69"/>
      <c r="G350" s="69"/>
      <c r="H350" s="69"/>
      <c r="I350" s="74"/>
      <c r="J350" s="77"/>
    </row>
    <row r="351" spans="1:10" s="75" customFormat="1" x14ac:dyDescent="0.25">
      <c r="A351" s="76"/>
      <c r="B351" s="69"/>
      <c r="C351" s="67"/>
      <c r="D351" s="67"/>
      <c r="E351" s="68"/>
      <c r="F351" s="69"/>
      <c r="G351" s="69"/>
      <c r="H351" s="69"/>
      <c r="I351" s="74"/>
      <c r="J351" s="77"/>
    </row>
    <row r="352" spans="1:10" s="75" customFormat="1" x14ac:dyDescent="0.25">
      <c r="A352" s="76"/>
      <c r="B352" s="69"/>
      <c r="C352" s="67"/>
      <c r="D352" s="67"/>
      <c r="E352" s="68"/>
      <c r="F352" s="69"/>
      <c r="G352" s="69"/>
      <c r="H352" s="69"/>
      <c r="I352" s="74"/>
      <c r="J352" s="77"/>
    </row>
    <row r="353" spans="1:10" s="75" customFormat="1" x14ac:dyDescent="0.25">
      <c r="A353" s="76"/>
      <c r="B353" s="69"/>
      <c r="C353" s="67"/>
      <c r="D353" s="67"/>
      <c r="E353" s="68"/>
      <c r="F353" s="69"/>
      <c r="G353" s="69"/>
      <c r="H353" s="69"/>
      <c r="I353" s="74"/>
      <c r="J353" s="77"/>
    </row>
    <row r="354" spans="1:10" s="75" customFormat="1" x14ac:dyDescent="0.25">
      <c r="A354" s="76"/>
      <c r="B354" s="69"/>
      <c r="C354" s="67"/>
      <c r="D354" s="67"/>
      <c r="E354" s="68"/>
      <c r="F354" s="69"/>
      <c r="G354" s="69"/>
      <c r="H354" s="69"/>
      <c r="I354" s="74"/>
      <c r="J354" s="77"/>
    </row>
    <row r="355" spans="1:10" s="75" customFormat="1" x14ac:dyDescent="0.25">
      <c r="A355" s="76"/>
      <c r="B355" s="69"/>
      <c r="C355" s="67"/>
      <c r="D355" s="67"/>
      <c r="E355" s="68"/>
      <c r="F355" s="69"/>
      <c r="G355" s="69"/>
      <c r="H355" s="69"/>
      <c r="I355" s="74"/>
      <c r="J355" s="77"/>
    </row>
    <row r="356" spans="1:10" s="75" customFormat="1" x14ac:dyDescent="0.25">
      <c r="A356" s="76"/>
      <c r="B356" s="69"/>
      <c r="C356" s="67"/>
      <c r="D356" s="67"/>
      <c r="E356" s="68"/>
      <c r="F356" s="69"/>
      <c r="G356" s="69"/>
      <c r="H356" s="69"/>
      <c r="I356" s="74"/>
      <c r="J356" s="77"/>
    </row>
    <row r="357" spans="1:10" s="75" customFormat="1" x14ac:dyDescent="0.25">
      <c r="A357" s="76"/>
      <c r="B357" s="69"/>
      <c r="C357" s="67"/>
      <c r="D357" s="67"/>
      <c r="E357" s="68"/>
      <c r="F357" s="69"/>
      <c r="G357" s="69"/>
      <c r="H357" s="69"/>
      <c r="I357" s="74"/>
      <c r="J357" s="77"/>
    </row>
    <row r="358" spans="1:10" s="75" customFormat="1" x14ac:dyDescent="0.25">
      <c r="A358" s="76"/>
      <c r="B358" s="69"/>
      <c r="C358" s="67"/>
      <c r="D358" s="67"/>
      <c r="E358" s="68"/>
      <c r="F358" s="69"/>
      <c r="G358" s="69"/>
      <c r="H358" s="69"/>
      <c r="I358" s="74"/>
      <c r="J358" s="77"/>
    </row>
    <row r="359" spans="1:10" s="75" customFormat="1" x14ac:dyDescent="0.25">
      <c r="A359" s="76"/>
      <c r="B359" s="69"/>
      <c r="C359" s="67"/>
      <c r="D359" s="67"/>
      <c r="E359" s="68"/>
      <c r="F359" s="69"/>
      <c r="G359" s="69"/>
      <c r="H359" s="69"/>
      <c r="I359" s="74"/>
      <c r="J359" s="77"/>
    </row>
    <row r="360" spans="1:10" s="75" customFormat="1" x14ac:dyDescent="0.25">
      <c r="A360" s="76"/>
      <c r="B360" s="69"/>
      <c r="C360" s="67"/>
      <c r="D360" s="67"/>
      <c r="E360" s="68"/>
      <c r="F360" s="69"/>
      <c r="G360" s="123"/>
      <c r="H360" s="69"/>
      <c r="I360" s="74"/>
      <c r="J360" s="77"/>
    </row>
    <row r="361" spans="1:10" s="75" customFormat="1" x14ac:dyDescent="0.25">
      <c r="A361" s="76"/>
      <c r="B361" s="69"/>
      <c r="C361" s="67"/>
      <c r="D361" s="67"/>
      <c r="E361" s="68"/>
      <c r="F361" s="69"/>
      <c r="G361" s="123"/>
      <c r="H361" s="69"/>
      <c r="I361" s="74"/>
      <c r="J361" s="77"/>
    </row>
    <row r="362" spans="1:10" s="75" customFormat="1" x14ac:dyDescent="0.25">
      <c r="A362" s="76"/>
      <c r="B362" s="69"/>
      <c r="C362" s="67"/>
      <c r="D362" s="67"/>
      <c r="E362" s="68"/>
      <c r="F362" s="69"/>
      <c r="G362" s="123"/>
      <c r="H362" s="69"/>
      <c r="I362" s="74"/>
      <c r="J362" s="77"/>
    </row>
    <row r="363" spans="1:10" s="75" customFormat="1" x14ac:dyDescent="0.25">
      <c r="A363" s="76"/>
      <c r="B363" s="69"/>
      <c r="C363" s="67"/>
      <c r="D363" s="67"/>
      <c r="E363" s="68"/>
      <c r="F363" s="69"/>
      <c r="G363" s="123"/>
      <c r="H363" s="69"/>
      <c r="I363" s="74"/>
      <c r="J363" s="77"/>
    </row>
    <row r="364" spans="1:10" s="75" customFormat="1" x14ac:dyDescent="0.25">
      <c r="A364" s="76"/>
      <c r="B364" s="69"/>
      <c r="C364" s="67"/>
      <c r="D364" s="67"/>
      <c r="E364" s="68"/>
      <c r="F364" s="69"/>
      <c r="G364" s="123"/>
      <c r="H364" s="69"/>
      <c r="I364" s="74"/>
      <c r="J364" s="77"/>
    </row>
    <row r="365" spans="1:10" s="75" customFormat="1" x14ac:dyDescent="0.25">
      <c r="A365" s="76"/>
      <c r="B365" s="69"/>
      <c r="C365" s="67"/>
      <c r="D365" s="67"/>
      <c r="E365" s="68"/>
      <c r="F365" s="69"/>
      <c r="G365" s="123"/>
      <c r="H365" s="69"/>
      <c r="I365" s="74"/>
      <c r="J365" s="77"/>
    </row>
    <row r="366" spans="1:10" s="75" customFormat="1" x14ac:dyDescent="0.25">
      <c r="A366" s="76"/>
      <c r="B366" s="69"/>
      <c r="C366" s="67"/>
      <c r="D366" s="67"/>
      <c r="E366" s="68"/>
      <c r="F366" s="69"/>
      <c r="G366" s="123"/>
      <c r="H366" s="69"/>
      <c r="I366" s="74"/>
      <c r="J366" s="77"/>
    </row>
    <row r="367" spans="1:10" s="75" customFormat="1" x14ac:dyDescent="0.25">
      <c r="A367" s="76"/>
      <c r="B367" s="69"/>
      <c r="C367" s="67"/>
      <c r="D367" s="67"/>
      <c r="E367" s="68"/>
      <c r="F367" s="69"/>
      <c r="G367" s="123"/>
      <c r="H367" s="69"/>
      <c r="I367" s="74"/>
      <c r="J367" s="77"/>
    </row>
    <row r="368" spans="1:10" s="75" customFormat="1" x14ac:dyDescent="0.25">
      <c r="A368" s="76"/>
      <c r="B368" s="69"/>
      <c r="C368" s="67"/>
      <c r="D368" s="67"/>
      <c r="E368" s="68"/>
      <c r="F368" s="69"/>
      <c r="G368" s="123"/>
      <c r="H368" s="69"/>
      <c r="I368" s="74"/>
      <c r="J368" s="77"/>
    </row>
    <row r="369" spans="1:10" s="75" customFormat="1" x14ac:dyDescent="0.25">
      <c r="A369" s="76"/>
      <c r="B369" s="69"/>
      <c r="C369" s="67"/>
      <c r="D369" s="67"/>
      <c r="E369" s="68"/>
      <c r="F369" s="69"/>
      <c r="G369" s="123"/>
      <c r="H369" s="69"/>
      <c r="I369" s="74"/>
      <c r="J369" s="77"/>
    </row>
    <row r="370" spans="1:10" s="75" customFormat="1" x14ac:dyDescent="0.25">
      <c r="A370" s="76"/>
      <c r="B370" s="69"/>
      <c r="C370" s="67"/>
      <c r="D370" s="67"/>
      <c r="E370" s="68"/>
      <c r="F370" s="69"/>
      <c r="G370" s="123"/>
      <c r="H370" s="69"/>
      <c r="I370" s="74"/>
      <c r="J370" s="77"/>
    </row>
    <row r="371" spans="1:10" s="75" customFormat="1" x14ac:dyDescent="0.25">
      <c r="A371" s="76"/>
      <c r="B371" s="69"/>
      <c r="C371" s="67"/>
      <c r="D371" s="67"/>
      <c r="E371" s="68"/>
      <c r="F371" s="69"/>
      <c r="G371" s="123"/>
      <c r="H371" s="69"/>
      <c r="I371" s="74"/>
      <c r="J371" s="77"/>
    </row>
    <row r="372" spans="1:10" s="75" customFormat="1" x14ac:dyDescent="0.25">
      <c r="A372" s="76"/>
      <c r="B372" s="69"/>
      <c r="C372" s="67"/>
      <c r="D372" s="67"/>
      <c r="E372" s="68"/>
      <c r="F372" s="69"/>
      <c r="G372" s="123"/>
      <c r="H372" s="69"/>
      <c r="I372" s="74"/>
      <c r="J372" s="77"/>
    </row>
    <row r="373" spans="1:10" s="75" customFormat="1" x14ac:dyDescent="0.25">
      <c r="A373" s="76"/>
      <c r="B373" s="69"/>
      <c r="C373" s="67"/>
      <c r="D373" s="67"/>
      <c r="E373" s="68"/>
      <c r="F373" s="69"/>
      <c r="G373" s="123"/>
      <c r="H373" s="69"/>
      <c r="I373" s="74"/>
      <c r="J373" s="77"/>
    </row>
    <row r="374" spans="1:10" s="75" customFormat="1" x14ac:dyDescent="0.25">
      <c r="A374" s="76"/>
      <c r="B374" s="69"/>
      <c r="C374" s="67"/>
      <c r="D374" s="67"/>
      <c r="E374" s="68"/>
      <c r="F374" s="69"/>
      <c r="G374" s="123"/>
      <c r="H374" s="69"/>
      <c r="I374" s="74"/>
      <c r="J374" s="77"/>
    </row>
    <row r="375" spans="1:10" s="75" customFormat="1" x14ac:dyDescent="0.25">
      <c r="A375" s="76"/>
      <c r="B375" s="69"/>
      <c r="C375" s="67"/>
      <c r="D375" s="67"/>
      <c r="E375" s="68"/>
      <c r="F375" s="69"/>
      <c r="G375" s="123"/>
      <c r="H375" s="69"/>
      <c r="I375" s="74"/>
      <c r="J375" s="77"/>
    </row>
    <row r="376" spans="1:10" s="75" customFormat="1" x14ac:dyDescent="0.25">
      <c r="A376" s="76"/>
      <c r="B376" s="69"/>
      <c r="C376" s="67"/>
      <c r="D376" s="67"/>
      <c r="E376" s="68"/>
      <c r="F376" s="69"/>
      <c r="G376" s="123"/>
      <c r="H376" s="69"/>
      <c r="I376" s="74"/>
      <c r="J376" s="77"/>
    </row>
    <row r="377" spans="1:10" s="75" customFormat="1" x14ac:dyDescent="0.25">
      <c r="A377" s="76"/>
      <c r="B377" s="69"/>
      <c r="C377" s="67"/>
      <c r="D377" s="67"/>
      <c r="E377" s="68"/>
      <c r="F377" s="69"/>
      <c r="G377" s="123"/>
      <c r="H377" s="69"/>
      <c r="I377" s="74"/>
      <c r="J377" s="77"/>
    </row>
    <row r="378" spans="1:10" s="75" customFormat="1" x14ac:dyDescent="0.25">
      <c r="A378" s="76"/>
      <c r="B378" s="69"/>
      <c r="C378" s="67"/>
      <c r="D378" s="67"/>
      <c r="E378" s="68"/>
      <c r="F378" s="69"/>
      <c r="G378" s="123"/>
      <c r="H378" s="69"/>
      <c r="I378" s="74"/>
      <c r="J378" s="77"/>
    </row>
    <row r="379" spans="1:10" s="75" customFormat="1" x14ac:dyDescent="0.25">
      <c r="A379" s="76"/>
      <c r="B379" s="69"/>
      <c r="C379" s="67"/>
      <c r="D379" s="67"/>
      <c r="E379" s="68"/>
      <c r="F379" s="69"/>
      <c r="G379" s="123"/>
      <c r="H379" s="69"/>
      <c r="I379" s="74"/>
      <c r="J379" s="77"/>
    </row>
    <row r="380" spans="1:10" s="75" customFormat="1" x14ac:dyDescent="0.25">
      <c r="A380" s="76"/>
      <c r="B380" s="69"/>
      <c r="C380" s="67"/>
      <c r="D380" s="67"/>
      <c r="E380" s="68"/>
      <c r="F380" s="69"/>
      <c r="G380" s="123"/>
      <c r="H380" s="69"/>
      <c r="I380" s="74"/>
      <c r="J380" s="77"/>
    </row>
    <row r="381" spans="1:10" s="75" customFormat="1" x14ac:dyDescent="0.25">
      <c r="A381" s="76"/>
      <c r="B381" s="69"/>
      <c r="C381" s="67"/>
      <c r="D381" s="67"/>
      <c r="E381" s="68"/>
      <c r="F381" s="69"/>
      <c r="G381" s="123"/>
      <c r="H381" s="69"/>
      <c r="I381" s="74"/>
      <c r="J381" s="77"/>
    </row>
    <row r="382" spans="1:10" s="75" customFormat="1" x14ac:dyDescent="0.25">
      <c r="A382" s="76"/>
      <c r="B382" s="69"/>
      <c r="C382" s="67"/>
      <c r="D382" s="67"/>
      <c r="E382" s="68"/>
      <c r="F382" s="69"/>
      <c r="G382" s="123"/>
      <c r="H382" s="69"/>
      <c r="I382" s="74"/>
      <c r="J382" s="77"/>
    </row>
    <row r="383" spans="1:10" s="75" customFormat="1" x14ac:dyDescent="0.25">
      <c r="A383" s="76"/>
      <c r="B383" s="69"/>
      <c r="C383" s="67"/>
      <c r="D383" s="67"/>
      <c r="E383" s="68"/>
      <c r="F383" s="69"/>
      <c r="G383" s="123"/>
      <c r="H383" s="69"/>
      <c r="I383" s="74"/>
      <c r="J383" s="77"/>
    </row>
    <row r="384" spans="1:10" s="75" customFormat="1" x14ac:dyDescent="0.25">
      <c r="A384" s="76"/>
      <c r="B384" s="69"/>
      <c r="C384" s="67"/>
      <c r="D384" s="67"/>
      <c r="E384" s="68"/>
      <c r="F384" s="69"/>
      <c r="G384" s="69"/>
      <c r="H384" s="69"/>
      <c r="I384" s="74"/>
      <c r="J384" s="77"/>
    </row>
    <row r="385" spans="1:10" s="75" customFormat="1" x14ac:dyDescent="0.25">
      <c r="A385" s="76"/>
      <c r="B385" s="69"/>
      <c r="C385" s="67"/>
      <c r="D385" s="67"/>
      <c r="E385" s="68"/>
      <c r="F385" s="69"/>
      <c r="G385" s="69"/>
      <c r="H385" s="69"/>
      <c r="I385" s="74"/>
      <c r="J385" s="77"/>
    </row>
    <row r="386" spans="1:10" s="75" customFormat="1" x14ac:dyDescent="0.25">
      <c r="A386" s="76"/>
      <c r="B386" s="69"/>
      <c r="C386" s="67"/>
      <c r="D386" s="67"/>
      <c r="E386" s="68"/>
      <c r="F386" s="69"/>
      <c r="G386" s="69"/>
      <c r="H386" s="69"/>
      <c r="I386" s="74"/>
      <c r="J386" s="77"/>
    </row>
    <row r="387" spans="1:10" s="75" customFormat="1" x14ac:dyDescent="0.25">
      <c r="A387" s="76"/>
      <c r="B387" s="69"/>
      <c r="C387" s="67"/>
      <c r="D387" s="67"/>
      <c r="E387" s="68"/>
      <c r="F387" s="69"/>
      <c r="G387" s="69"/>
      <c r="H387" s="69"/>
      <c r="I387" s="74"/>
      <c r="J387" s="77"/>
    </row>
    <row r="388" spans="1:10" s="75" customFormat="1" x14ac:dyDescent="0.25">
      <c r="A388" s="76"/>
      <c r="B388" s="69"/>
      <c r="C388" s="67"/>
      <c r="D388" s="67"/>
      <c r="E388" s="68"/>
      <c r="F388" s="69"/>
      <c r="G388" s="69"/>
      <c r="H388" s="69"/>
      <c r="I388" s="74"/>
      <c r="J388" s="77"/>
    </row>
    <row r="389" spans="1:10" s="75" customFormat="1" x14ac:dyDescent="0.25">
      <c r="A389" s="76"/>
      <c r="B389" s="69"/>
      <c r="C389" s="67"/>
      <c r="D389" s="67"/>
      <c r="E389" s="68"/>
      <c r="F389" s="69"/>
      <c r="G389" s="69"/>
      <c r="H389" s="69"/>
      <c r="I389" s="74"/>
      <c r="J389" s="77"/>
    </row>
    <row r="390" spans="1:10" s="75" customFormat="1" x14ac:dyDescent="0.25">
      <c r="A390" s="76"/>
      <c r="B390" s="69"/>
      <c r="C390" s="67"/>
      <c r="D390" s="67"/>
      <c r="E390" s="68"/>
      <c r="F390" s="69"/>
      <c r="G390" s="69"/>
      <c r="H390" s="69"/>
      <c r="I390" s="74"/>
      <c r="J390" s="77"/>
    </row>
    <row r="391" spans="1:10" s="75" customFormat="1" x14ac:dyDescent="0.25">
      <c r="A391" s="76"/>
      <c r="B391" s="69"/>
      <c r="C391" s="67"/>
      <c r="D391" s="67"/>
      <c r="E391" s="68"/>
      <c r="F391" s="69"/>
      <c r="G391" s="69"/>
      <c r="H391" s="69"/>
      <c r="I391" s="74"/>
      <c r="J391" s="77"/>
    </row>
    <row r="392" spans="1:10" s="75" customFormat="1" x14ac:dyDescent="0.25">
      <c r="A392" s="76"/>
      <c r="B392" s="69"/>
      <c r="C392" s="67"/>
      <c r="D392" s="67"/>
      <c r="E392" s="68"/>
      <c r="F392" s="69"/>
      <c r="G392" s="69"/>
      <c r="H392" s="69"/>
      <c r="I392" s="74"/>
      <c r="J392" s="77"/>
    </row>
    <row r="393" spans="1:10" s="75" customFormat="1" x14ac:dyDescent="0.25">
      <c r="A393" s="76"/>
      <c r="B393" s="69"/>
      <c r="C393" s="67"/>
      <c r="D393" s="67"/>
      <c r="E393" s="68"/>
      <c r="F393" s="69"/>
      <c r="G393" s="69"/>
      <c r="H393" s="69"/>
      <c r="I393" s="74"/>
      <c r="J393" s="77"/>
    </row>
    <row r="394" spans="1:10" s="75" customFormat="1" x14ac:dyDescent="0.25">
      <c r="A394" s="76"/>
      <c r="B394" s="69"/>
      <c r="C394" s="67"/>
      <c r="D394" s="67"/>
      <c r="E394" s="68"/>
      <c r="F394" s="69"/>
      <c r="G394" s="69"/>
      <c r="H394" s="69"/>
      <c r="I394" s="74"/>
      <c r="J394" s="77"/>
    </row>
    <row r="395" spans="1:10" s="75" customFormat="1" x14ac:dyDescent="0.25">
      <c r="A395" s="76"/>
      <c r="B395" s="69"/>
      <c r="C395" s="67"/>
      <c r="D395" s="67"/>
      <c r="E395" s="68"/>
      <c r="F395" s="69"/>
      <c r="G395" s="69"/>
      <c r="H395" s="69"/>
      <c r="I395" s="74"/>
      <c r="J395" s="77"/>
    </row>
    <row r="396" spans="1:10" s="75" customFormat="1" x14ac:dyDescent="0.25">
      <c r="A396" s="76"/>
      <c r="B396" s="69"/>
      <c r="C396" s="67"/>
      <c r="D396" s="67"/>
      <c r="E396" s="68"/>
      <c r="F396" s="69"/>
      <c r="G396" s="69"/>
      <c r="H396" s="69"/>
      <c r="I396" s="74"/>
      <c r="J396" s="77"/>
    </row>
    <row r="397" spans="1:10" s="75" customFormat="1" x14ac:dyDescent="0.25">
      <c r="A397" s="76"/>
      <c r="B397" s="69"/>
      <c r="C397" s="67"/>
      <c r="D397" s="67"/>
      <c r="E397" s="68"/>
      <c r="F397" s="69"/>
      <c r="G397" s="69"/>
      <c r="H397" s="69"/>
      <c r="I397" s="74"/>
      <c r="J397" s="77"/>
    </row>
    <row r="398" spans="1:10" s="75" customFormat="1" x14ac:dyDescent="0.25">
      <c r="A398" s="76"/>
      <c r="B398" s="69"/>
      <c r="C398" s="67"/>
      <c r="D398" s="67"/>
      <c r="E398" s="68"/>
      <c r="F398" s="69"/>
      <c r="G398" s="69"/>
      <c r="H398" s="69"/>
      <c r="I398" s="74"/>
      <c r="J398" s="77"/>
    </row>
    <row r="399" spans="1:10" s="75" customFormat="1" x14ac:dyDescent="0.25">
      <c r="A399" s="76"/>
      <c r="B399" s="69"/>
      <c r="C399" s="67"/>
      <c r="D399" s="67"/>
      <c r="E399" s="68"/>
      <c r="F399" s="69"/>
      <c r="G399" s="69"/>
      <c r="H399" s="69"/>
      <c r="I399" s="74"/>
      <c r="J399" s="77"/>
    </row>
    <row r="400" spans="1:10" s="75" customFormat="1" x14ac:dyDescent="0.25">
      <c r="A400" s="76"/>
      <c r="B400" s="69"/>
      <c r="C400" s="67"/>
      <c r="D400" s="67"/>
      <c r="E400" s="68"/>
      <c r="F400" s="69"/>
      <c r="G400" s="69"/>
      <c r="H400" s="69"/>
      <c r="I400" s="74"/>
      <c r="J400" s="77"/>
    </row>
    <row r="401" spans="1:10" s="75" customFormat="1" x14ac:dyDescent="0.25">
      <c r="A401" s="76"/>
      <c r="B401" s="69"/>
      <c r="C401" s="67"/>
      <c r="D401" s="67"/>
      <c r="E401" s="68"/>
      <c r="F401" s="69"/>
      <c r="G401" s="69"/>
      <c r="H401" s="69"/>
      <c r="I401" s="74"/>
      <c r="J401" s="77"/>
    </row>
    <row r="402" spans="1:10" s="75" customFormat="1" x14ac:dyDescent="0.25">
      <c r="A402" s="76"/>
      <c r="B402" s="69"/>
      <c r="C402" s="67"/>
      <c r="D402" s="67"/>
      <c r="E402" s="68"/>
      <c r="F402" s="69"/>
      <c r="G402" s="69"/>
      <c r="H402" s="69"/>
      <c r="I402" s="74"/>
      <c r="J402" s="77"/>
    </row>
    <row r="403" spans="1:10" s="75" customFormat="1" x14ac:dyDescent="0.25">
      <c r="A403" s="76"/>
      <c r="B403" s="69"/>
      <c r="C403" s="67"/>
      <c r="D403" s="67"/>
      <c r="E403" s="68"/>
      <c r="F403" s="69"/>
      <c r="G403" s="69"/>
      <c r="H403" s="69"/>
      <c r="I403" s="74"/>
      <c r="J403" s="77"/>
    </row>
    <row r="404" spans="1:10" s="75" customFormat="1" x14ac:dyDescent="0.25">
      <c r="A404" s="76"/>
      <c r="B404" s="69"/>
      <c r="C404" s="67"/>
      <c r="D404" s="67"/>
      <c r="E404" s="68"/>
      <c r="F404" s="69"/>
      <c r="G404" s="69"/>
      <c r="H404" s="69"/>
      <c r="I404" s="74"/>
      <c r="J404" s="77"/>
    </row>
    <row r="405" spans="1:10" s="75" customFormat="1" x14ac:dyDescent="0.25">
      <c r="A405" s="76"/>
      <c r="B405" s="69"/>
      <c r="C405" s="67"/>
      <c r="D405" s="67"/>
      <c r="E405" s="68"/>
      <c r="F405" s="69"/>
      <c r="G405" s="69"/>
      <c r="H405" s="69"/>
      <c r="I405" s="74"/>
      <c r="J405" s="77"/>
    </row>
    <row r="406" spans="1:10" s="75" customFormat="1" x14ac:dyDescent="0.25">
      <c r="A406" s="76"/>
      <c r="B406" s="69"/>
      <c r="C406" s="67"/>
      <c r="D406" s="67"/>
      <c r="E406" s="68"/>
      <c r="F406" s="69"/>
      <c r="G406" s="69"/>
      <c r="H406" s="69"/>
      <c r="I406" s="74"/>
      <c r="J406" s="77"/>
    </row>
    <row r="407" spans="1:10" s="75" customFormat="1" x14ac:dyDescent="0.25">
      <c r="A407" s="76"/>
      <c r="B407" s="69"/>
      <c r="C407" s="67"/>
      <c r="D407" s="67"/>
      <c r="E407" s="68"/>
      <c r="F407" s="69"/>
      <c r="G407" s="69"/>
      <c r="H407" s="69"/>
      <c r="I407" s="74"/>
      <c r="J407" s="77"/>
    </row>
    <row r="408" spans="1:10" s="75" customFormat="1" x14ac:dyDescent="0.25">
      <c r="A408" s="76"/>
      <c r="B408" s="69"/>
      <c r="C408" s="67"/>
      <c r="D408" s="67"/>
      <c r="E408" s="68"/>
      <c r="F408" s="69"/>
      <c r="G408" s="69"/>
      <c r="H408" s="69"/>
      <c r="I408" s="74"/>
      <c r="J408" s="77"/>
    </row>
    <row r="409" spans="1:10" s="75" customFormat="1" x14ac:dyDescent="0.25">
      <c r="A409" s="76"/>
      <c r="B409" s="69"/>
      <c r="C409" s="67"/>
      <c r="D409" s="67"/>
      <c r="E409" s="68"/>
      <c r="F409" s="69"/>
      <c r="G409" s="69"/>
      <c r="H409" s="69"/>
      <c r="I409" s="74"/>
      <c r="J409" s="77"/>
    </row>
    <row r="410" spans="1:10" s="75" customFormat="1" x14ac:dyDescent="0.25">
      <c r="A410" s="76"/>
      <c r="B410" s="69"/>
      <c r="C410" s="67"/>
      <c r="D410" s="67"/>
      <c r="E410" s="68"/>
      <c r="F410" s="69"/>
      <c r="G410" s="69"/>
      <c r="H410" s="69"/>
      <c r="I410" s="74"/>
      <c r="J410" s="77"/>
    </row>
    <row r="411" spans="1:10" s="75" customFormat="1" x14ac:dyDescent="0.25">
      <c r="A411" s="76"/>
      <c r="B411" s="69"/>
      <c r="C411" s="67"/>
      <c r="D411" s="67"/>
      <c r="E411" s="68"/>
      <c r="F411" s="69"/>
      <c r="G411" s="123"/>
      <c r="H411" s="69"/>
      <c r="I411" s="74"/>
      <c r="J411" s="77"/>
    </row>
    <row r="412" spans="1:10" s="75" customFormat="1" x14ac:dyDescent="0.25">
      <c r="A412" s="76"/>
      <c r="B412" s="69"/>
      <c r="C412" s="67"/>
      <c r="D412" s="67"/>
      <c r="E412" s="68"/>
      <c r="F412" s="69"/>
      <c r="G412" s="69"/>
      <c r="H412" s="69"/>
      <c r="I412" s="74"/>
      <c r="J412" s="77"/>
    </row>
    <row r="413" spans="1:10" s="75" customFormat="1" x14ac:dyDescent="0.25">
      <c r="A413" s="76"/>
      <c r="B413" s="69"/>
      <c r="C413" s="67"/>
      <c r="D413" s="67"/>
      <c r="E413" s="68"/>
      <c r="F413" s="69"/>
      <c r="G413" s="69"/>
      <c r="H413" s="69"/>
      <c r="I413" s="74"/>
      <c r="J413" s="77"/>
    </row>
    <row r="414" spans="1:10" s="75" customFormat="1" x14ac:dyDescent="0.25">
      <c r="A414" s="76"/>
      <c r="B414" s="69"/>
      <c r="C414" s="67"/>
      <c r="D414" s="67"/>
      <c r="E414" s="68"/>
      <c r="F414" s="69"/>
      <c r="G414" s="69"/>
      <c r="H414" s="69"/>
      <c r="I414" s="74"/>
      <c r="J414" s="77"/>
    </row>
    <row r="415" spans="1:10" s="75" customFormat="1" x14ac:dyDescent="0.25">
      <c r="A415" s="76"/>
      <c r="B415" s="69"/>
      <c r="C415" s="67"/>
      <c r="D415" s="67"/>
      <c r="E415" s="68"/>
      <c r="F415" s="69"/>
      <c r="G415" s="69"/>
      <c r="H415" s="69"/>
      <c r="I415" s="74"/>
      <c r="J415" s="77"/>
    </row>
    <row r="416" spans="1:10" s="75" customFormat="1" x14ac:dyDescent="0.25">
      <c r="A416" s="76"/>
      <c r="B416" s="69"/>
      <c r="C416" s="67"/>
      <c r="D416" s="67"/>
      <c r="E416" s="68"/>
      <c r="F416" s="69"/>
      <c r="G416" s="69"/>
      <c r="H416" s="69"/>
      <c r="I416" s="74"/>
      <c r="J416" s="77"/>
    </row>
    <row r="417" spans="1:10" s="75" customFormat="1" x14ac:dyDescent="0.25">
      <c r="A417" s="76"/>
      <c r="B417" s="69"/>
      <c r="C417" s="67"/>
      <c r="D417" s="67"/>
      <c r="E417" s="68"/>
      <c r="F417" s="69"/>
      <c r="G417" s="69"/>
      <c r="H417" s="69"/>
      <c r="I417" s="74"/>
      <c r="J417" s="77"/>
    </row>
    <row r="418" spans="1:10" s="75" customFormat="1" x14ac:dyDescent="0.25">
      <c r="A418" s="76"/>
      <c r="B418" s="69"/>
      <c r="C418" s="67"/>
      <c r="D418" s="67"/>
      <c r="E418" s="68"/>
      <c r="F418" s="69"/>
      <c r="G418" s="69"/>
      <c r="H418" s="69"/>
      <c r="I418" s="74"/>
      <c r="J418" s="77"/>
    </row>
    <row r="419" spans="1:10" s="75" customFormat="1" x14ac:dyDescent="0.25">
      <c r="A419" s="76"/>
      <c r="B419" s="69"/>
      <c r="C419" s="67"/>
      <c r="D419" s="67"/>
      <c r="E419" s="68"/>
      <c r="F419" s="69"/>
      <c r="G419" s="123"/>
      <c r="H419" s="69"/>
      <c r="I419" s="74"/>
      <c r="J419" s="77"/>
    </row>
    <row r="420" spans="1:10" s="75" customFormat="1" x14ac:dyDescent="0.25">
      <c r="A420" s="76"/>
      <c r="B420" s="69"/>
      <c r="C420" s="67"/>
      <c r="D420" s="67"/>
      <c r="E420" s="68"/>
      <c r="F420" s="69"/>
      <c r="G420" s="123"/>
      <c r="H420" s="69"/>
      <c r="I420" s="74"/>
      <c r="J420" s="77"/>
    </row>
    <row r="421" spans="1:10" s="75" customFormat="1" x14ac:dyDescent="0.25">
      <c r="A421" s="76"/>
      <c r="B421" s="69"/>
      <c r="C421" s="67"/>
      <c r="D421" s="67"/>
      <c r="E421" s="68"/>
      <c r="F421" s="69"/>
      <c r="G421" s="123"/>
      <c r="H421" s="69"/>
      <c r="I421" s="74"/>
      <c r="J421" s="77"/>
    </row>
    <row r="422" spans="1:10" s="75" customFormat="1" x14ac:dyDescent="0.25">
      <c r="A422" s="76"/>
      <c r="B422" s="69"/>
      <c r="C422" s="67"/>
      <c r="D422" s="67"/>
      <c r="E422" s="68"/>
      <c r="F422" s="69"/>
      <c r="G422" s="123"/>
      <c r="H422" s="69"/>
      <c r="I422" s="74"/>
      <c r="J422" s="77"/>
    </row>
    <row r="423" spans="1:10" s="75" customFormat="1" x14ac:dyDescent="0.25">
      <c r="A423" s="76"/>
      <c r="B423" s="69"/>
      <c r="C423" s="67"/>
      <c r="D423" s="67"/>
      <c r="E423" s="68"/>
      <c r="F423" s="69"/>
      <c r="G423" s="123"/>
      <c r="H423" s="69"/>
      <c r="I423" s="74"/>
      <c r="J423" s="77"/>
    </row>
    <row r="424" spans="1:10" s="75" customFormat="1" x14ac:dyDescent="0.25">
      <c r="A424" s="76"/>
      <c r="B424" s="69"/>
      <c r="C424" s="67"/>
      <c r="D424" s="67"/>
      <c r="E424" s="68"/>
      <c r="F424" s="69"/>
      <c r="G424" s="123"/>
      <c r="H424" s="69"/>
      <c r="I424" s="74"/>
      <c r="J424" s="77"/>
    </row>
    <row r="425" spans="1:10" s="75" customFormat="1" x14ac:dyDescent="0.25">
      <c r="A425" s="76"/>
      <c r="B425" s="69"/>
      <c r="C425" s="67"/>
      <c r="D425" s="67"/>
      <c r="E425" s="68"/>
      <c r="F425" s="69"/>
      <c r="G425" s="123"/>
      <c r="H425" s="69"/>
      <c r="I425" s="74"/>
      <c r="J425" s="77"/>
    </row>
    <row r="426" spans="1:10" s="75" customFormat="1" x14ac:dyDescent="0.25">
      <c r="A426" s="76"/>
      <c r="B426" s="69"/>
      <c r="C426" s="67"/>
      <c r="D426" s="67"/>
      <c r="E426" s="68"/>
      <c r="F426" s="69"/>
      <c r="G426" s="123"/>
      <c r="H426" s="69"/>
      <c r="I426" s="74"/>
      <c r="J426" s="77"/>
    </row>
    <row r="427" spans="1:10" s="75" customFormat="1" x14ac:dyDescent="0.25">
      <c r="A427" s="76"/>
      <c r="B427" s="69"/>
      <c r="C427" s="67"/>
      <c r="D427" s="67"/>
      <c r="E427" s="68"/>
      <c r="F427" s="69"/>
      <c r="G427" s="123"/>
      <c r="H427" s="69"/>
      <c r="I427" s="74"/>
      <c r="J427" s="77"/>
    </row>
    <row r="428" spans="1:10" s="75" customFormat="1" x14ac:dyDescent="0.25">
      <c r="A428" s="76"/>
      <c r="B428" s="69"/>
      <c r="C428" s="67"/>
      <c r="D428" s="67"/>
      <c r="E428" s="68"/>
      <c r="F428" s="69"/>
      <c r="G428" s="123"/>
      <c r="H428" s="69"/>
      <c r="I428" s="74"/>
      <c r="J428" s="77"/>
    </row>
    <row r="429" spans="1:10" s="75" customFormat="1" x14ac:dyDescent="0.25">
      <c r="A429" s="76"/>
      <c r="B429" s="69"/>
      <c r="C429" s="67"/>
      <c r="D429" s="67"/>
      <c r="E429" s="68"/>
      <c r="F429" s="69"/>
      <c r="G429" s="123"/>
      <c r="H429" s="69"/>
      <c r="I429" s="74"/>
      <c r="J429" s="77"/>
    </row>
    <row r="430" spans="1:10" s="75" customFormat="1" x14ac:dyDescent="0.25">
      <c r="A430" s="76"/>
      <c r="B430" s="69"/>
      <c r="C430" s="67"/>
      <c r="D430" s="67"/>
      <c r="E430" s="68"/>
      <c r="F430" s="69"/>
      <c r="G430" s="123"/>
      <c r="H430" s="69"/>
      <c r="I430" s="74"/>
      <c r="J430" s="77"/>
    </row>
    <row r="431" spans="1:10" s="75" customFormat="1" x14ac:dyDescent="0.25">
      <c r="A431" s="76"/>
      <c r="B431" s="69"/>
      <c r="C431" s="67"/>
      <c r="D431" s="67"/>
      <c r="E431" s="68"/>
      <c r="F431" s="69"/>
      <c r="G431" s="123"/>
      <c r="H431" s="69"/>
      <c r="I431" s="74"/>
      <c r="J431" s="77"/>
    </row>
    <row r="432" spans="1:10" s="75" customFormat="1" x14ac:dyDescent="0.25">
      <c r="A432" s="76"/>
      <c r="B432" s="69"/>
      <c r="C432" s="67"/>
      <c r="D432" s="67"/>
      <c r="E432" s="68"/>
      <c r="F432" s="69"/>
      <c r="G432" s="123"/>
      <c r="H432" s="69"/>
      <c r="I432" s="74"/>
      <c r="J432" s="77"/>
    </row>
    <row r="433" spans="1:10" s="75" customFormat="1" x14ac:dyDescent="0.25">
      <c r="A433" s="76"/>
      <c r="B433" s="69"/>
      <c r="C433" s="67"/>
      <c r="D433" s="67"/>
      <c r="E433" s="68"/>
      <c r="F433" s="69"/>
      <c r="G433" s="123"/>
      <c r="H433" s="69"/>
      <c r="I433" s="74"/>
      <c r="J433" s="77"/>
    </row>
    <row r="434" spans="1:10" s="75" customFormat="1" x14ac:dyDescent="0.25">
      <c r="A434" s="76"/>
      <c r="B434" s="69"/>
      <c r="C434" s="67"/>
      <c r="D434" s="67"/>
      <c r="E434" s="68"/>
      <c r="F434" s="69"/>
      <c r="G434" s="123"/>
      <c r="H434" s="69"/>
      <c r="I434" s="74"/>
      <c r="J434" s="77"/>
    </row>
    <row r="435" spans="1:10" s="75" customFormat="1" x14ac:dyDescent="0.25">
      <c r="A435" s="76"/>
      <c r="B435" s="69"/>
      <c r="C435" s="67"/>
      <c r="D435" s="67"/>
      <c r="E435" s="68"/>
      <c r="F435" s="69"/>
      <c r="G435" s="123"/>
      <c r="H435" s="69"/>
      <c r="I435" s="74"/>
      <c r="J435" s="77"/>
    </row>
    <row r="436" spans="1:10" s="75" customFormat="1" x14ac:dyDescent="0.25">
      <c r="A436" s="76"/>
      <c r="B436" s="69"/>
      <c r="C436" s="67"/>
      <c r="D436" s="67"/>
      <c r="E436" s="68"/>
      <c r="F436" s="69"/>
      <c r="G436" s="123"/>
      <c r="H436" s="69"/>
      <c r="I436" s="74"/>
      <c r="J436" s="77"/>
    </row>
    <row r="437" spans="1:10" s="75" customFormat="1" x14ac:dyDescent="0.25">
      <c r="A437" s="76"/>
      <c r="B437" s="69"/>
      <c r="C437" s="67"/>
      <c r="D437" s="67"/>
      <c r="E437" s="68"/>
      <c r="F437" s="69"/>
      <c r="G437" s="123"/>
      <c r="H437" s="69"/>
      <c r="I437" s="74"/>
      <c r="J437" s="77"/>
    </row>
    <row r="438" spans="1:10" s="75" customFormat="1" x14ac:dyDescent="0.25">
      <c r="A438" s="76"/>
      <c r="B438" s="69"/>
      <c r="C438" s="67"/>
      <c r="D438" s="67"/>
      <c r="E438" s="68"/>
      <c r="F438" s="69"/>
      <c r="G438" s="123"/>
      <c r="H438" s="69"/>
      <c r="I438" s="74"/>
      <c r="J438" s="77"/>
    </row>
    <row r="439" spans="1:10" s="75" customFormat="1" x14ac:dyDescent="0.25">
      <c r="A439" s="76"/>
      <c r="B439" s="69"/>
      <c r="C439" s="67"/>
      <c r="D439" s="67"/>
      <c r="E439" s="68"/>
      <c r="F439" s="69"/>
      <c r="G439" s="123"/>
      <c r="H439" s="69"/>
      <c r="I439" s="74"/>
      <c r="J439" s="77"/>
    </row>
    <row r="440" spans="1:10" s="75" customFormat="1" x14ac:dyDescent="0.25">
      <c r="A440" s="76"/>
      <c r="B440" s="69"/>
      <c r="C440" s="67"/>
      <c r="D440" s="67"/>
      <c r="E440" s="68"/>
      <c r="F440" s="69"/>
      <c r="G440" s="123"/>
      <c r="H440" s="69"/>
      <c r="I440" s="74"/>
      <c r="J440" s="77"/>
    </row>
    <row r="441" spans="1:10" s="75" customFormat="1" x14ac:dyDescent="0.25">
      <c r="A441" s="76"/>
      <c r="B441" s="69"/>
      <c r="C441" s="67"/>
      <c r="D441" s="67"/>
      <c r="E441" s="68"/>
      <c r="F441" s="69"/>
      <c r="G441" s="123"/>
      <c r="H441" s="69"/>
      <c r="I441" s="74"/>
      <c r="J441" s="77"/>
    </row>
    <row r="442" spans="1:10" s="75" customFormat="1" x14ac:dyDescent="0.25">
      <c r="A442" s="76"/>
      <c r="B442" s="69"/>
      <c r="C442" s="69"/>
      <c r="D442" s="67"/>
      <c r="E442" s="68"/>
      <c r="F442" s="69"/>
      <c r="G442" s="69"/>
      <c r="H442" s="69"/>
      <c r="I442" s="74"/>
    </row>
    <row r="443" spans="1:10" s="75" customFormat="1" x14ac:dyDescent="0.25">
      <c r="A443" s="76"/>
      <c r="B443" s="69"/>
      <c r="C443" s="69"/>
      <c r="D443" s="67"/>
      <c r="E443" s="68"/>
      <c r="F443" s="69"/>
      <c r="G443" s="69"/>
      <c r="H443" s="69"/>
      <c r="I443" s="74"/>
    </row>
    <row r="444" spans="1:10" x14ac:dyDescent="0.2">
      <c r="A444" s="329" t="s">
        <v>167</v>
      </c>
      <c r="B444" s="330"/>
      <c r="C444" s="330"/>
      <c r="D444" s="330"/>
      <c r="E444" s="330"/>
      <c r="F444" s="331"/>
      <c r="G444" s="78"/>
      <c r="H444" s="78"/>
      <c r="I444" s="79">
        <f>SUM(I11:I443)</f>
        <v>0</v>
      </c>
    </row>
    <row r="445" spans="1:10" ht="13.5" customHeight="1" x14ac:dyDescent="0.2">
      <c r="A445" s="6"/>
      <c r="B445" s="6"/>
      <c r="C445" s="6"/>
      <c r="D445" s="6"/>
      <c r="E445" s="60"/>
      <c r="F445" s="6"/>
      <c r="G445" s="6"/>
      <c r="H445" s="6"/>
      <c r="I445" s="63" t="s">
        <v>29</v>
      </c>
    </row>
    <row r="446" spans="1:10" ht="13.5" customHeight="1" x14ac:dyDescent="0.2">
      <c r="A446" s="6" t="s">
        <v>30</v>
      </c>
      <c r="B446" s="6"/>
      <c r="C446" s="6"/>
      <c r="D446" s="6"/>
      <c r="E446" s="60"/>
      <c r="F446" s="6"/>
      <c r="G446" s="6"/>
      <c r="H446" s="6"/>
      <c r="I446" s="63">
        <v>0</v>
      </c>
    </row>
    <row r="447" spans="1:10" ht="13.5" customHeight="1" x14ac:dyDescent="0.2">
      <c r="A447" s="6" t="s">
        <v>31</v>
      </c>
      <c r="B447" s="6"/>
      <c r="C447" s="6"/>
      <c r="D447" s="6"/>
      <c r="E447" s="60"/>
      <c r="F447" s="6"/>
      <c r="G447" s="6"/>
      <c r="H447" s="6"/>
      <c r="I447" s="63">
        <v>0</v>
      </c>
    </row>
    <row r="448" spans="1:10" ht="13.5" customHeight="1" x14ac:dyDescent="0.2">
      <c r="A448" s="6" t="s">
        <v>32</v>
      </c>
      <c r="B448" s="6"/>
      <c r="C448" s="6"/>
      <c r="D448" s="6"/>
      <c r="E448" s="60"/>
      <c r="F448" s="6"/>
      <c r="G448" s="6"/>
      <c r="H448" s="6"/>
      <c r="I448" s="63">
        <v>0</v>
      </c>
    </row>
    <row r="449" spans="1:12" ht="13.5" customHeight="1" x14ac:dyDescent="0.2">
      <c r="A449" s="6" t="s">
        <v>33</v>
      </c>
      <c r="B449" s="6"/>
      <c r="C449" s="6"/>
      <c r="D449" s="6"/>
      <c r="E449" s="60"/>
      <c r="F449" s="6"/>
      <c r="G449" s="6"/>
      <c r="H449" s="6"/>
      <c r="I449" s="63">
        <f>I2+I3+I4+I5-I8-I446-I448</f>
        <v>0</v>
      </c>
    </row>
    <row r="450" spans="1:12" x14ac:dyDescent="0.2">
      <c r="A450" s="80" t="s">
        <v>168</v>
      </c>
      <c r="B450" s="6"/>
      <c r="C450" s="6"/>
      <c r="D450" s="6"/>
      <c r="E450" s="60"/>
      <c r="F450" s="6"/>
      <c r="G450" s="6"/>
      <c r="H450" s="6"/>
      <c r="I450" s="81">
        <v>0</v>
      </c>
    </row>
    <row r="451" spans="1:12" x14ac:dyDescent="0.2">
      <c r="A451" s="6"/>
      <c r="B451" s="6"/>
      <c r="C451" s="6"/>
      <c r="D451" s="6"/>
      <c r="E451" s="60"/>
      <c r="F451" s="6"/>
      <c r="G451" s="6"/>
      <c r="H451" s="6"/>
      <c r="I451" s="63"/>
    </row>
    <row r="452" spans="1:12" x14ac:dyDescent="0.2">
      <c r="A452" s="332"/>
      <c r="B452" s="332"/>
      <c r="C452" s="332"/>
      <c r="D452" s="6"/>
      <c r="E452" s="332"/>
      <c r="F452" s="332"/>
      <c r="G452" s="82"/>
      <c r="H452" s="82"/>
      <c r="I452" s="63"/>
    </row>
    <row r="453" spans="1:12" x14ac:dyDescent="0.2">
      <c r="A453" s="59" t="s">
        <v>5</v>
      </c>
      <c r="B453" s="83"/>
      <c r="C453" s="115"/>
      <c r="D453" s="6"/>
      <c r="E453" s="6"/>
      <c r="F453" s="6"/>
      <c r="G453" s="6"/>
      <c r="H453" s="6"/>
      <c r="I453" s="63"/>
      <c r="J453" s="84"/>
    </row>
    <row r="454" spans="1:12" x14ac:dyDescent="0.2">
      <c r="A454" s="16"/>
      <c r="B454" s="6"/>
      <c r="C454" s="6"/>
      <c r="D454" s="31"/>
      <c r="E454" s="333"/>
      <c r="F454" s="333"/>
      <c r="G454" s="85"/>
      <c r="H454" s="85"/>
      <c r="I454" s="61"/>
    </row>
    <row r="455" spans="1:12" x14ac:dyDescent="0.2">
      <c r="A455" s="59" t="s">
        <v>6</v>
      </c>
      <c r="B455" s="83"/>
      <c r="C455" s="115"/>
      <c r="D455" s="6"/>
      <c r="E455" s="60"/>
      <c r="F455" s="6"/>
      <c r="G455" s="6"/>
      <c r="H455" s="6"/>
      <c r="I455" s="61"/>
    </row>
    <row r="456" spans="1:12" x14ac:dyDescent="0.2">
      <c r="A456" s="43" t="s">
        <v>106</v>
      </c>
      <c r="B456" s="6"/>
      <c r="C456" s="6"/>
      <c r="D456" s="6"/>
      <c r="E456" s="60"/>
      <c r="F456" s="6"/>
      <c r="G456" s="6"/>
      <c r="H456" s="6"/>
      <c r="I456" s="61"/>
    </row>
    <row r="457" spans="1:12" x14ac:dyDescent="0.2">
      <c r="A457" s="16"/>
      <c r="B457" s="6"/>
      <c r="C457" s="6"/>
      <c r="D457" s="6"/>
      <c r="E457" s="60"/>
      <c r="F457" s="6"/>
      <c r="G457" s="6"/>
      <c r="H457" s="6"/>
      <c r="I457" s="61"/>
    </row>
    <row r="458" spans="1:12" x14ac:dyDescent="0.2">
      <c r="A458" s="19"/>
    </row>
    <row r="459" spans="1:12" x14ac:dyDescent="0.2">
      <c r="A459" s="88"/>
    </row>
    <row r="461" spans="1:12" ht="15" x14ac:dyDescent="0.25">
      <c r="A461" s="114" t="s">
        <v>73</v>
      </c>
      <c r="B461" s="90"/>
      <c r="C461" s="90"/>
      <c r="D461" s="120"/>
      <c r="E461"/>
      <c r="F461"/>
      <c r="G461"/>
      <c r="H461"/>
      <c r="I461"/>
      <c r="J461"/>
      <c r="K461"/>
    </row>
    <row r="462" spans="1:12" ht="15" x14ac:dyDescent="0.25">
      <c r="A462" s="114" t="s">
        <v>87</v>
      </c>
      <c r="B462" s="114" t="s">
        <v>86</v>
      </c>
      <c r="C462" s="114" t="s">
        <v>66</v>
      </c>
      <c r="D462" s="120" t="s">
        <v>68</v>
      </c>
      <c r="E462"/>
      <c r="F462"/>
      <c r="G462"/>
      <c r="H462"/>
      <c r="I462"/>
      <c r="J462"/>
      <c r="K462"/>
      <c r="L462" s="91"/>
    </row>
    <row r="463" spans="1:12" ht="15" x14ac:dyDescent="0.25">
      <c r="A463" s="89" t="s">
        <v>34</v>
      </c>
      <c r="B463" s="89" t="s">
        <v>34</v>
      </c>
      <c r="C463" s="89" t="s">
        <v>34</v>
      </c>
      <c r="D463" s="124"/>
      <c r="E463"/>
      <c r="F463"/>
      <c r="G463"/>
      <c r="H463"/>
      <c r="I463"/>
      <c r="J463"/>
      <c r="K463"/>
    </row>
    <row r="464" spans="1:12" ht="15" x14ac:dyDescent="0.25">
      <c r="A464" s="92" t="s">
        <v>35</v>
      </c>
      <c r="B464" s="93"/>
      <c r="C464" s="93"/>
      <c r="D464" s="125"/>
      <c r="E464"/>
      <c r="F464"/>
      <c r="G464"/>
      <c r="H464"/>
      <c r="I464"/>
      <c r="J464"/>
      <c r="K464"/>
    </row>
    <row r="465" spans="1:11" ht="15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15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15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15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15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15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15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15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15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15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15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15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15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15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15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15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5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5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5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5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5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5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5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5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5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5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5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5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5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5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5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5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5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5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5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5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5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5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5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5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5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5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5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5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5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5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5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5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5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5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5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5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5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5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5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5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5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5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5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5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5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5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5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5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5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5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5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5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5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5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5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5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5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5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5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5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5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5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5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5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5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5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5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5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5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5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5" x14ac:dyDescent="0.25">
      <c r="A713"/>
      <c r="B713"/>
      <c r="C713"/>
      <c r="D713"/>
      <c r="E713"/>
      <c r="F713"/>
      <c r="G713"/>
      <c r="H713"/>
      <c r="I713"/>
      <c r="J713"/>
      <c r="K713"/>
    </row>
  </sheetData>
  <autoFilter ref="A10:J444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F11:F443">
      <formula1>трати</formula1>
    </dataValidation>
    <dataValidation type="list" allowBlank="1" showInputMessage="1" showErrorMessage="1" sqref="H11:H443">
      <formula1>рп</formula1>
    </dataValidation>
    <dataValidation type="list" allowBlank="1" showInputMessage="1" showErrorMessage="1" sqref="E11:E443">
      <formula1>д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/>
  <headerFooter alignWithMargins="0">
    <oddHeader>&amp;C&amp;"Arial,полужирный"&amp;12СПИСОК ОПЕРАЦІЙ ЗА ЗВІТНИЙ ПЕРІОД</oddHeader>
    <oddFooter>&amp;C&amp;F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8" tint="0.59999389629810485"/>
    <pageSetUpPr fitToPage="1"/>
  </sheetPr>
  <dimension ref="A1:L713"/>
  <sheetViews>
    <sheetView topLeftCell="B1" zoomScale="83" zoomScaleSheetLayoutView="84" workbookViewId="0">
      <selection activeCell="H11" sqref="H11:H443"/>
    </sheetView>
  </sheetViews>
  <sheetFormatPr defaultColWidth="9.140625" defaultRowHeight="12.75" x14ac:dyDescent="0.2"/>
  <cols>
    <col min="1" max="1" width="13.28515625" style="4" customWidth="1"/>
    <col min="2" max="2" width="18.7109375" style="4" customWidth="1"/>
    <col min="3" max="3" width="27.85546875" style="4" customWidth="1"/>
    <col min="4" max="4" width="5.28515625" style="4" customWidth="1"/>
    <col min="5" max="5" width="23.7109375" style="86" customWidth="1"/>
    <col min="6" max="6" width="21" style="4" customWidth="1"/>
    <col min="7" max="7" width="14.85546875" style="4" customWidth="1"/>
    <col min="8" max="8" width="13" style="4" customWidth="1"/>
    <col min="9" max="9" width="12.85546875" style="87" customWidth="1"/>
    <col min="10" max="10" width="10" style="4" bestFit="1" customWidth="1"/>
    <col min="11" max="16384" width="9.140625" style="4"/>
  </cols>
  <sheetData>
    <row r="1" spans="1:9" x14ac:dyDescent="0.2">
      <c r="A1" s="6"/>
      <c r="B1" s="6"/>
      <c r="C1" s="6"/>
      <c r="D1" s="6"/>
      <c r="E1" s="60"/>
      <c r="F1" s="6"/>
      <c r="G1" s="6"/>
      <c r="H1" s="6"/>
      <c r="I1" s="61"/>
    </row>
    <row r="2" spans="1:9" x14ac:dyDescent="0.2">
      <c r="A2" s="6" t="s">
        <v>169</v>
      </c>
      <c r="B2" s="6"/>
      <c r="C2" s="6"/>
      <c r="D2" s="6"/>
      <c r="E2" s="60"/>
      <c r="F2" s="6"/>
      <c r="G2" s="6"/>
      <c r="H2" s="6"/>
      <c r="I2" s="62">
        <v>0</v>
      </c>
    </row>
    <row r="3" spans="1:9" x14ac:dyDescent="0.2">
      <c r="A3" s="6" t="s">
        <v>19</v>
      </c>
      <c r="B3" s="6"/>
      <c r="C3" s="6"/>
      <c r="D3" s="6"/>
      <c r="E3" s="60"/>
      <c r="F3" s="6"/>
      <c r="G3" s="6"/>
      <c r="H3" s="6"/>
      <c r="I3" s="62">
        <v>0</v>
      </c>
    </row>
    <row r="4" spans="1:9" x14ac:dyDescent="0.2">
      <c r="A4" s="6" t="s">
        <v>20</v>
      </c>
      <c r="B4" s="6"/>
      <c r="C4" s="6"/>
      <c r="D4" s="6"/>
      <c r="E4" s="60"/>
      <c r="F4" s="6"/>
      <c r="G4" s="6"/>
      <c r="H4" s="6"/>
      <c r="I4" s="62">
        <v>0</v>
      </c>
    </row>
    <row r="5" spans="1:9" x14ac:dyDescent="0.2">
      <c r="A5" s="6" t="s">
        <v>21</v>
      </c>
      <c r="B5" s="6"/>
      <c r="C5" s="6"/>
      <c r="D5" s="6"/>
      <c r="E5" s="60"/>
      <c r="F5" s="6"/>
      <c r="G5" s="6"/>
      <c r="H5" s="6"/>
      <c r="I5" s="62">
        <v>0</v>
      </c>
    </row>
    <row r="6" spans="1:9" x14ac:dyDescent="0.2">
      <c r="A6" s="6" t="s">
        <v>22</v>
      </c>
      <c r="B6" s="6"/>
      <c r="C6" s="6"/>
      <c r="D6" s="6"/>
      <c r="E6" s="60"/>
      <c r="F6" s="6"/>
      <c r="G6" s="6"/>
      <c r="H6" s="6"/>
      <c r="I6" s="62">
        <v>0</v>
      </c>
    </row>
    <row r="7" spans="1:9" x14ac:dyDescent="0.2">
      <c r="A7" s="6"/>
      <c r="B7" s="6"/>
      <c r="C7" s="6"/>
      <c r="D7" s="6"/>
      <c r="E7" s="60"/>
      <c r="F7" s="6"/>
      <c r="G7" s="6"/>
      <c r="H7" s="6"/>
      <c r="I7" s="62"/>
    </row>
    <row r="8" spans="1:9" x14ac:dyDescent="0.2">
      <c r="A8" s="22" t="s">
        <v>23</v>
      </c>
      <c r="B8" s="6"/>
      <c r="C8" s="6"/>
      <c r="D8" s="6"/>
      <c r="E8" s="6"/>
      <c r="F8" s="6"/>
      <c r="G8" s="6"/>
      <c r="H8" s="6"/>
      <c r="I8" s="63">
        <f>I444</f>
        <v>0</v>
      </c>
    </row>
    <row r="9" spans="1:9" x14ac:dyDescent="0.2">
      <c r="A9" s="22"/>
      <c r="B9" s="6"/>
      <c r="C9" s="6"/>
      <c r="D9" s="6"/>
      <c r="E9" s="60"/>
      <c r="F9" s="6"/>
      <c r="G9" s="6"/>
      <c r="H9" s="6"/>
      <c r="I9" s="61"/>
    </row>
    <row r="10" spans="1:9" ht="76.5" x14ac:dyDescent="0.2">
      <c r="A10" s="64" t="s">
        <v>24</v>
      </c>
      <c r="B10" s="64" t="s">
        <v>25</v>
      </c>
      <c r="C10" s="65" t="s">
        <v>26</v>
      </c>
      <c r="D10" s="64" t="s">
        <v>27</v>
      </c>
      <c r="E10" s="64" t="s">
        <v>66</v>
      </c>
      <c r="F10" s="64" t="s">
        <v>86</v>
      </c>
      <c r="G10" s="64" t="s">
        <v>135</v>
      </c>
      <c r="H10" s="64" t="s">
        <v>87</v>
      </c>
      <c r="I10" s="66" t="s">
        <v>28</v>
      </c>
    </row>
    <row r="11" spans="1:9" s="71" customFormat="1" x14ac:dyDescent="0.2">
      <c r="A11" s="76"/>
      <c r="B11" s="69"/>
      <c r="C11" s="69"/>
      <c r="D11" s="67"/>
      <c r="E11" s="68"/>
      <c r="F11" s="69"/>
      <c r="G11" s="69"/>
      <c r="H11" s="69"/>
      <c r="I11" s="70"/>
    </row>
    <row r="12" spans="1:9" s="71" customFormat="1" x14ac:dyDescent="0.2">
      <c r="A12" s="76"/>
      <c r="B12" s="69"/>
      <c r="C12" s="69"/>
      <c r="D12" s="67"/>
      <c r="E12" s="68"/>
      <c r="F12" s="69"/>
      <c r="G12" s="69"/>
      <c r="H12" s="69"/>
      <c r="I12" s="70"/>
    </row>
    <row r="13" spans="1:9" s="73" customFormat="1" x14ac:dyDescent="0.25">
      <c r="A13" s="76"/>
      <c r="B13" s="69"/>
      <c r="C13" s="69"/>
      <c r="D13" s="67"/>
      <c r="E13" s="68"/>
      <c r="F13" s="69"/>
      <c r="G13" s="69"/>
      <c r="H13" s="69"/>
      <c r="I13" s="72"/>
    </row>
    <row r="14" spans="1:9" s="75" customFormat="1" x14ac:dyDescent="0.25">
      <c r="A14" s="76"/>
      <c r="B14" s="69"/>
      <c r="C14" s="69"/>
      <c r="D14" s="67"/>
      <c r="E14" s="68"/>
      <c r="F14" s="69"/>
      <c r="G14" s="69"/>
      <c r="H14" s="69"/>
      <c r="I14" s="74"/>
    </row>
    <row r="15" spans="1:9" s="75" customFormat="1" x14ac:dyDescent="0.25">
      <c r="A15" s="76"/>
      <c r="B15" s="69"/>
      <c r="C15" s="67"/>
      <c r="D15" s="67"/>
      <c r="E15" s="68"/>
      <c r="F15" s="69"/>
      <c r="G15" s="69"/>
      <c r="H15" s="69"/>
      <c r="I15" s="74"/>
    </row>
    <row r="16" spans="1:9" s="75" customFormat="1" x14ac:dyDescent="0.25">
      <c r="A16" s="76"/>
      <c r="B16" s="69"/>
      <c r="C16" s="67"/>
      <c r="D16" s="67"/>
      <c r="E16" s="68"/>
      <c r="F16" s="69"/>
      <c r="G16" s="69"/>
      <c r="H16" s="69"/>
      <c r="I16" s="74"/>
    </row>
    <row r="17" spans="1:9" s="75" customFormat="1" x14ac:dyDescent="0.25">
      <c r="A17" s="76"/>
      <c r="B17" s="69"/>
      <c r="C17" s="67"/>
      <c r="D17" s="67"/>
      <c r="E17" s="68"/>
      <c r="F17" s="69"/>
      <c r="G17" s="69"/>
      <c r="H17" s="69"/>
      <c r="I17" s="74"/>
    </row>
    <row r="18" spans="1:9" s="75" customFormat="1" x14ac:dyDescent="0.25">
      <c r="A18" s="76"/>
      <c r="B18" s="69"/>
      <c r="C18" s="67"/>
      <c r="D18" s="67"/>
      <c r="E18" s="68"/>
      <c r="F18" s="69"/>
      <c r="G18" s="69"/>
      <c r="H18" s="69"/>
      <c r="I18" s="74"/>
    </row>
    <row r="19" spans="1:9" s="75" customFormat="1" x14ac:dyDescent="0.25">
      <c r="A19" s="76"/>
      <c r="B19" s="69"/>
      <c r="C19" s="67"/>
      <c r="D19" s="67"/>
      <c r="E19" s="68"/>
      <c r="F19" s="69"/>
      <c r="G19" s="69"/>
      <c r="H19" s="69"/>
      <c r="I19" s="74"/>
    </row>
    <row r="20" spans="1:9" s="75" customFormat="1" x14ac:dyDescent="0.25">
      <c r="A20" s="76"/>
      <c r="B20" s="69"/>
      <c r="C20" s="67"/>
      <c r="D20" s="67"/>
      <c r="E20" s="68"/>
      <c r="F20" s="69"/>
      <c r="G20" s="69"/>
      <c r="H20" s="69"/>
      <c r="I20" s="74"/>
    </row>
    <row r="21" spans="1:9" s="75" customFormat="1" x14ac:dyDescent="0.25">
      <c r="A21" s="76"/>
      <c r="B21" s="69"/>
      <c r="C21" s="67"/>
      <c r="D21" s="67"/>
      <c r="E21" s="68"/>
      <c r="F21" s="69"/>
      <c r="G21" s="69"/>
      <c r="H21" s="69"/>
      <c r="I21" s="74"/>
    </row>
    <row r="22" spans="1:9" s="75" customFormat="1" x14ac:dyDescent="0.25">
      <c r="A22" s="76"/>
      <c r="B22" s="69"/>
      <c r="C22" s="67"/>
      <c r="D22" s="67"/>
      <c r="E22" s="68"/>
      <c r="F22" s="69"/>
      <c r="G22" s="69"/>
      <c r="H22" s="69"/>
      <c r="I22" s="74"/>
    </row>
    <row r="23" spans="1:9" s="75" customFormat="1" x14ac:dyDescent="0.25">
      <c r="A23" s="76"/>
      <c r="B23" s="69"/>
      <c r="C23" s="67"/>
      <c r="D23" s="67"/>
      <c r="E23" s="68"/>
      <c r="F23" s="69"/>
      <c r="G23" s="69"/>
      <c r="H23" s="69"/>
      <c r="I23" s="74"/>
    </row>
    <row r="24" spans="1:9" s="75" customFormat="1" x14ac:dyDescent="0.25">
      <c r="A24" s="76"/>
      <c r="B24" s="69"/>
      <c r="C24" s="67"/>
      <c r="D24" s="67"/>
      <c r="E24" s="68"/>
      <c r="F24" s="69"/>
      <c r="G24" s="69"/>
      <c r="H24" s="69"/>
      <c r="I24" s="74"/>
    </row>
    <row r="25" spans="1:9" s="75" customFormat="1" x14ac:dyDescent="0.25">
      <c r="A25" s="76"/>
      <c r="B25" s="69"/>
      <c r="C25" s="67"/>
      <c r="D25" s="67"/>
      <c r="E25" s="68"/>
      <c r="F25" s="69"/>
      <c r="G25" s="69"/>
      <c r="H25" s="69"/>
      <c r="I25" s="74"/>
    </row>
    <row r="26" spans="1:9" s="75" customFormat="1" x14ac:dyDescent="0.25">
      <c r="A26" s="76"/>
      <c r="B26" s="69"/>
      <c r="C26" s="67"/>
      <c r="D26" s="67"/>
      <c r="E26" s="68"/>
      <c r="F26" s="69"/>
      <c r="G26" s="69"/>
      <c r="H26" s="69"/>
      <c r="I26" s="74"/>
    </row>
    <row r="27" spans="1:9" s="75" customFormat="1" x14ac:dyDescent="0.25">
      <c r="A27" s="76"/>
      <c r="B27" s="69"/>
      <c r="C27" s="67"/>
      <c r="D27" s="67"/>
      <c r="E27" s="68"/>
      <c r="F27" s="69"/>
      <c r="G27" s="69"/>
      <c r="H27" s="69"/>
      <c r="I27" s="74"/>
    </row>
    <row r="28" spans="1:9" s="75" customFormat="1" x14ac:dyDescent="0.25">
      <c r="A28" s="76"/>
      <c r="B28" s="69"/>
      <c r="C28" s="67"/>
      <c r="D28" s="67"/>
      <c r="E28" s="68"/>
      <c r="F28" s="69"/>
      <c r="G28" s="69"/>
      <c r="H28" s="69"/>
      <c r="I28" s="74"/>
    </row>
    <row r="29" spans="1:9" s="75" customFormat="1" x14ac:dyDescent="0.25">
      <c r="A29" s="76"/>
      <c r="B29" s="69"/>
      <c r="C29" s="67"/>
      <c r="D29" s="67"/>
      <c r="E29" s="68"/>
      <c r="F29" s="69"/>
      <c r="G29" s="69"/>
      <c r="H29" s="69"/>
      <c r="I29" s="74"/>
    </row>
    <row r="30" spans="1:9" s="75" customFormat="1" x14ac:dyDescent="0.25">
      <c r="A30" s="76"/>
      <c r="B30" s="69"/>
      <c r="C30" s="67"/>
      <c r="D30" s="67"/>
      <c r="E30" s="68"/>
      <c r="F30" s="69"/>
      <c r="G30" s="69"/>
      <c r="H30" s="69"/>
      <c r="I30" s="74"/>
    </row>
    <row r="31" spans="1:9" s="75" customFormat="1" x14ac:dyDescent="0.25">
      <c r="A31" s="76"/>
      <c r="B31" s="69"/>
      <c r="C31" s="67"/>
      <c r="D31" s="67"/>
      <c r="E31" s="68"/>
      <c r="F31" s="69"/>
      <c r="G31" s="69"/>
      <c r="H31" s="69"/>
      <c r="I31" s="74"/>
    </row>
    <row r="32" spans="1:9" s="75" customFormat="1" x14ac:dyDescent="0.25">
      <c r="A32" s="76"/>
      <c r="B32" s="69"/>
      <c r="C32" s="67"/>
      <c r="D32" s="67"/>
      <c r="E32" s="68"/>
      <c r="F32" s="69"/>
      <c r="G32" s="69"/>
      <c r="H32" s="69"/>
      <c r="I32" s="74"/>
    </row>
    <row r="33" spans="1:9" s="75" customFormat="1" x14ac:dyDescent="0.25">
      <c r="A33" s="76"/>
      <c r="B33" s="69"/>
      <c r="C33" s="67"/>
      <c r="D33" s="67"/>
      <c r="E33" s="68"/>
      <c r="F33" s="69"/>
      <c r="G33" s="69"/>
      <c r="H33" s="69"/>
      <c r="I33" s="74"/>
    </row>
    <row r="34" spans="1:9" s="75" customFormat="1" x14ac:dyDescent="0.25">
      <c r="A34" s="76"/>
      <c r="B34" s="69"/>
      <c r="C34" s="67"/>
      <c r="D34" s="67"/>
      <c r="E34" s="68"/>
      <c r="F34" s="69"/>
      <c r="G34" s="69"/>
      <c r="H34" s="69"/>
      <c r="I34" s="74"/>
    </row>
    <row r="35" spans="1:9" s="75" customFormat="1" x14ac:dyDescent="0.25">
      <c r="A35" s="76"/>
      <c r="B35" s="69"/>
      <c r="C35" s="67"/>
      <c r="D35" s="67"/>
      <c r="E35" s="68"/>
      <c r="F35" s="69"/>
      <c r="G35" s="69"/>
      <c r="H35" s="69"/>
      <c r="I35" s="74"/>
    </row>
    <row r="36" spans="1:9" s="75" customFormat="1" x14ac:dyDescent="0.25">
      <c r="A36" s="76"/>
      <c r="B36" s="69"/>
      <c r="C36" s="67"/>
      <c r="D36" s="67"/>
      <c r="E36" s="68"/>
      <c r="F36" s="69"/>
      <c r="G36" s="69"/>
      <c r="H36" s="69"/>
      <c r="I36" s="74"/>
    </row>
    <row r="37" spans="1:9" s="75" customFormat="1" x14ac:dyDescent="0.25">
      <c r="A37" s="76"/>
      <c r="B37" s="69"/>
      <c r="C37" s="67"/>
      <c r="D37" s="67"/>
      <c r="E37" s="68"/>
      <c r="F37" s="69"/>
      <c r="G37" s="69"/>
      <c r="H37" s="69"/>
      <c r="I37" s="74"/>
    </row>
    <row r="38" spans="1:9" s="75" customFormat="1" x14ac:dyDescent="0.25">
      <c r="A38" s="76"/>
      <c r="B38" s="69"/>
      <c r="C38" s="67"/>
      <c r="D38" s="67"/>
      <c r="E38" s="68"/>
      <c r="F38" s="69"/>
      <c r="G38" s="69"/>
      <c r="H38" s="69"/>
      <c r="I38" s="74"/>
    </row>
    <row r="39" spans="1:9" s="75" customFormat="1" x14ac:dyDescent="0.25">
      <c r="A39" s="76"/>
      <c r="B39" s="69"/>
      <c r="C39" s="67"/>
      <c r="D39" s="67"/>
      <c r="E39" s="68"/>
      <c r="F39" s="69"/>
      <c r="G39" s="69"/>
      <c r="H39" s="69"/>
      <c r="I39" s="74"/>
    </row>
    <row r="40" spans="1:9" s="75" customFormat="1" x14ac:dyDescent="0.25">
      <c r="A40" s="76"/>
      <c r="B40" s="69"/>
      <c r="C40" s="67"/>
      <c r="D40" s="67"/>
      <c r="E40" s="68"/>
      <c r="F40" s="69"/>
      <c r="G40" s="69"/>
      <c r="H40" s="69"/>
      <c r="I40" s="74"/>
    </row>
    <row r="41" spans="1:9" s="75" customFormat="1" x14ac:dyDescent="0.25">
      <c r="A41" s="76"/>
      <c r="B41" s="69"/>
      <c r="C41" s="67"/>
      <c r="D41" s="67"/>
      <c r="E41" s="68"/>
      <c r="F41" s="69"/>
      <c r="G41" s="69"/>
      <c r="H41" s="69"/>
      <c r="I41" s="74"/>
    </row>
    <row r="42" spans="1:9" s="75" customFormat="1" x14ac:dyDescent="0.25">
      <c r="A42" s="76"/>
      <c r="B42" s="69"/>
      <c r="C42" s="67"/>
      <c r="D42" s="67"/>
      <c r="E42" s="68"/>
      <c r="F42" s="69"/>
      <c r="G42" s="69"/>
      <c r="H42" s="69"/>
      <c r="I42" s="74"/>
    </row>
    <row r="43" spans="1:9" s="75" customFormat="1" x14ac:dyDescent="0.25">
      <c r="A43" s="76"/>
      <c r="B43" s="69"/>
      <c r="C43" s="67"/>
      <c r="D43" s="67"/>
      <c r="E43" s="68"/>
      <c r="F43" s="69"/>
      <c r="G43" s="69"/>
      <c r="H43" s="69"/>
      <c r="I43" s="74"/>
    </row>
    <row r="44" spans="1:9" s="75" customFormat="1" x14ac:dyDescent="0.25">
      <c r="A44" s="76"/>
      <c r="B44" s="69"/>
      <c r="C44" s="67"/>
      <c r="D44" s="67"/>
      <c r="E44" s="68"/>
      <c r="F44" s="69"/>
      <c r="G44" s="69"/>
      <c r="H44" s="69"/>
      <c r="I44" s="74"/>
    </row>
    <row r="45" spans="1:9" s="75" customFormat="1" x14ac:dyDescent="0.25">
      <c r="A45" s="76"/>
      <c r="B45" s="69"/>
      <c r="C45" s="67"/>
      <c r="D45" s="67"/>
      <c r="E45" s="68"/>
      <c r="F45" s="69"/>
      <c r="G45" s="69"/>
      <c r="H45" s="69"/>
      <c r="I45" s="74"/>
    </row>
    <row r="46" spans="1:9" s="75" customFormat="1" x14ac:dyDescent="0.25">
      <c r="A46" s="76"/>
      <c r="B46" s="69"/>
      <c r="C46" s="67"/>
      <c r="D46" s="67"/>
      <c r="E46" s="68"/>
      <c r="F46" s="69"/>
      <c r="G46" s="69"/>
      <c r="H46" s="69"/>
      <c r="I46" s="74"/>
    </row>
    <row r="47" spans="1:9" s="75" customFormat="1" x14ac:dyDescent="0.25">
      <c r="A47" s="76"/>
      <c r="B47" s="69"/>
      <c r="C47" s="67"/>
      <c r="D47" s="67"/>
      <c r="E47" s="68"/>
      <c r="F47" s="69"/>
      <c r="G47" s="69"/>
      <c r="H47" s="69"/>
      <c r="I47" s="74"/>
    </row>
    <row r="48" spans="1:9" s="75" customFormat="1" x14ac:dyDescent="0.25">
      <c r="A48" s="76"/>
      <c r="B48" s="69"/>
      <c r="C48" s="67"/>
      <c r="D48" s="67"/>
      <c r="E48" s="68"/>
      <c r="F48" s="69"/>
      <c r="G48" s="69"/>
      <c r="H48" s="69"/>
      <c r="I48" s="74"/>
    </row>
    <row r="49" spans="1:9" s="75" customFormat="1" x14ac:dyDescent="0.25">
      <c r="A49" s="76"/>
      <c r="B49" s="69"/>
      <c r="C49" s="67"/>
      <c r="D49" s="67"/>
      <c r="E49" s="68"/>
      <c r="F49" s="69"/>
      <c r="G49" s="69"/>
      <c r="H49" s="69"/>
      <c r="I49" s="74"/>
    </row>
    <row r="50" spans="1:9" s="75" customFormat="1" x14ac:dyDescent="0.25">
      <c r="A50" s="76"/>
      <c r="B50" s="69"/>
      <c r="C50" s="67"/>
      <c r="D50" s="67"/>
      <c r="E50" s="68"/>
      <c r="F50" s="69"/>
      <c r="G50" s="69"/>
      <c r="H50" s="69"/>
      <c r="I50" s="74"/>
    </row>
    <row r="51" spans="1:9" s="75" customFormat="1" x14ac:dyDescent="0.25">
      <c r="A51" s="76"/>
      <c r="B51" s="69"/>
      <c r="C51" s="67"/>
      <c r="D51" s="67"/>
      <c r="E51" s="68"/>
      <c r="F51" s="69"/>
      <c r="G51" s="69"/>
      <c r="H51" s="69"/>
      <c r="I51" s="74"/>
    </row>
    <row r="52" spans="1:9" s="75" customFormat="1" x14ac:dyDescent="0.25">
      <c r="A52" s="76"/>
      <c r="B52" s="69"/>
      <c r="C52" s="67"/>
      <c r="D52" s="67"/>
      <c r="E52" s="68"/>
      <c r="F52" s="69"/>
      <c r="G52" s="69"/>
      <c r="H52" s="69"/>
      <c r="I52" s="74"/>
    </row>
    <row r="53" spans="1:9" s="75" customFormat="1" x14ac:dyDescent="0.25">
      <c r="A53" s="76"/>
      <c r="B53" s="69"/>
      <c r="C53" s="67"/>
      <c r="D53" s="67"/>
      <c r="E53" s="68"/>
      <c r="F53" s="69"/>
      <c r="G53" s="69"/>
      <c r="H53" s="69"/>
      <c r="I53" s="74"/>
    </row>
    <row r="54" spans="1:9" s="75" customFormat="1" x14ac:dyDescent="0.25">
      <c r="A54" s="76"/>
      <c r="B54" s="69"/>
      <c r="C54" s="67"/>
      <c r="D54" s="67"/>
      <c r="E54" s="68"/>
      <c r="F54" s="69"/>
      <c r="G54" s="69"/>
      <c r="H54" s="69"/>
      <c r="I54" s="74"/>
    </row>
    <row r="55" spans="1:9" s="75" customFormat="1" x14ac:dyDescent="0.25">
      <c r="A55" s="76"/>
      <c r="B55" s="69"/>
      <c r="C55" s="67"/>
      <c r="D55" s="67"/>
      <c r="E55" s="68"/>
      <c r="F55" s="69"/>
      <c r="G55" s="69"/>
      <c r="H55" s="69"/>
      <c r="I55" s="74"/>
    </row>
    <row r="56" spans="1:9" s="75" customFormat="1" x14ac:dyDescent="0.25">
      <c r="A56" s="76"/>
      <c r="B56" s="69"/>
      <c r="C56" s="67"/>
      <c r="D56" s="67"/>
      <c r="E56" s="68"/>
      <c r="F56" s="69"/>
      <c r="G56" s="69"/>
      <c r="H56" s="69"/>
      <c r="I56" s="74"/>
    </row>
    <row r="57" spans="1:9" s="75" customFormat="1" x14ac:dyDescent="0.25">
      <c r="A57" s="76"/>
      <c r="B57" s="69"/>
      <c r="C57" s="67"/>
      <c r="D57" s="67"/>
      <c r="E57" s="68"/>
      <c r="F57" s="69"/>
      <c r="G57" s="69"/>
      <c r="H57" s="69"/>
      <c r="I57" s="74"/>
    </row>
    <row r="58" spans="1:9" s="75" customFormat="1" x14ac:dyDescent="0.25">
      <c r="A58" s="76"/>
      <c r="B58" s="69"/>
      <c r="C58" s="67"/>
      <c r="D58" s="67"/>
      <c r="E58" s="68"/>
      <c r="F58" s="69"/>
      <c r="G58" s="69"/>
      <c r="H58" s="69"/>
      <c r="I58" s="74"/>
    </row>
    <row r="59" spans="1:9" s="75" customFormat="1" x14ac:dyDescent="0.25">
      <c r="A59" s="76"/>
      <c r="B59" s="69"/>
      <c r="C59" s="67"/>
      <c r="D59" s="67"/>
      <c r="E59" s="68"/>
      <c r="F59" s="69"/>
      <c r="G59" s="69"/>
      <c r="H59" s="69"/>
      <c r="I59" s="74"/>
    </row>
    <row r="60" spans="1:9" s="75" customFormat="1" x14ac:dyDescent="0.25">
      <c r="A60" s="76"/>
      <c r="B60" s="69"/>
      <c r="C60" s="67"/>
      <c r="D60" s="67"/>
      <c r="E60" s="68"/>
      <c r="F60" s="69"/>
      <c r="G60" s="69"/>
      <c r="H60" s="69"/>
      <c r="I60" s="74"/>
    </row>
    <row r="61" spans="1:9" s="75" customFormat="1" x14ac:dyDescent="0.25">
      <c r="A61" s="76"/>
      <c r="B61" s="69"/>
      <c r="C61" s="67"/>
      <c r="D61" s="67"/>
      <c r="E61" s="68"/>
      <c r="F61" s="69"/>
      <c r="G61" s="69"/>
      <c r="H61" s="69"/>
      <c r="I61" s="74"/>
    </row>
    <row r="62" spans="1:9" s="75" customFormat="1" x14ac:dyDescent="0.25">
      <c r="A62" s="76"/>
      <c r="B62" s="69"/>
      <c r="C62" s="67"/>
      <c r="D62" s="67"/>
      <c r="E62" s="68"/>
      <c r="F62" s="69"/>
      <c r="G62" s="69"/>
      <c r="H62" s="69"/>
      <c r="I62" s="72"/>
    </row>
    <row r="63" spans="1:9" s="75" customFormat="1" x14ac:dyDescent="0.25">
      <c r="A63" s="76"/>
      <c r="B63" s="69"/>
      <c r="C63" s="67"/>
      <c r="D63" s="67"/>
      <c r="E63" s="68"/>
      <c r="F63" s="69"/>
      <c r="G63" s="69"/>
      <c r="H63" s="69"/>
      <c r="I63" s="74"/>
    </row>
    <row r="64" spans="1:9" s="75" customFormat="1" x14ac:dyDescent="0.25">
      <c r="A64" s="76"/>
      <c r="B64" s="69"/>
      <c r="C64" s="67"/>
      <c r="D64" s="67"/>
      <c r="E64" s="68"/>
      <c r="F64" s="69"/>
      <c r="G64" s="69"/>
      <c r="H64" s="69"/>
      <c r="I64" s="74"/>
    </row>
    <row r="65" spans="1:10" s="75" customFormat="1" x14ac:dyDescent="0.25">
      <c r="A65" s="76"/>
      <c r="B65" s="69"/>
      <c r="C65" s="67"/>
      <c r="D65" s="67"/>
      <c r="E65" s="68"/>
      <c r="F65" s="69"/>
      <c r="G65" s="69"/>
      <c r="H65" s="69"/>
      <c r="I65" s="74"/>
    </row>
    <row r="66" spans="1:10" s="75" customFormat="1" x14ac:dyDescent="0.25">
      <c r="A66" s="76"/>
      <c r="B66" s="69"/>
      <c r="C66" s="67"/>
      <c r="D66" s="67"/>
      <c r="E66" s="68"/>
      <c r="F66" s="69"/>
      <c r="G66" s="69"/>
      <c r="H66" s="69"/>
      <c r="I66" s="74"/>
    </row>
    <row r="67" spans="1:10" s="75" customFormat="1" x14ac:dyDescent="0.25">
      <c r="A67" s="76"/>
      <c r="B67" s="69"/>
      <c r="C67" s="67"/>
      <c r="D67" s="67"/>
      <c r="E67" s="68"/>
      <c r="F67" s="69"/>
      <c r="G67" s="69"/>
      <c r="H67" s="69"/>
      <c r="I67" s="74"/>
      <c r="J67" s="77" t="s">
        <v>29</v>
      </c>
    </row>
    <row r="68" spans="1:10" s="75" customFormat="1" x14ac:dyDescent="0.25">
      <c r="A68" s="76"/>
      <c r="B68" s="69"/>
      <c r="C68" s="67"/>
      <c r="D68" s="67"/>
      <c r="E68" s="68"/>
      <c r="F68" s="69"/>
      <c r="G68" s="69"/>
      <c r="H68" s="69"/>
      <c r="I68" s="74"/>
    </row>
    <row r="69" spans="1:10" s="75" customFormat="1" x14ac:dyDescent="0.25">
      <c r="A69" s="76"/>
      <c r="B69" s="69"/>
      <c r="C69" s="67"/>
      <c r="D69" s="67"/>
      <c r="E69" s="68"/>
      <c r="F69" s="69"/>
      <c r="G69" s="69"/>
      <c r="H69" s="69"/>
      <c r="I69" s="74"/>
    </row>
    <row r="70" spans="1:10" s="75" customFormat="1" x14ac:dyDescent="0.25">
      <c r="A70" s="76"/>
      <c r="B70" s="69"/>
      <c r="C70" s="67"/>
      <c r="D70" s="67"/>
      <c r="E70" s="68"/>
      <c r="F70" s="69"/>
      <c r="G70" s="69"/>
      <c r="H70" s="69"/>
      <c r="I70" s="74"/>
    </row>
    <row r="71" spans="1:10" s="75" customFormat="1" x14ac:dyDescent="0.25">
      <c r="A71" s="76"/>
      <c r="B71" s="69"/>
      <c r="C71" s="67"/>
      <c r="D71" s="67"/>
      <c r="E71" s="68"/>
      <c r="F71" s="69"/>
      <c r="G71" s="69"/>
      <c r="H71" s="69"/>
      <c r="I71" s="74"/>
    </row>
    <row r="72" spans="1:10" s="75" customFormat="1" x14ac:dyDescent="0.25">
      <c r="A72" s="76"/>
      <c r="B72" s="69"/>
      <c r="C72" s="67"/>
      <c r="D72" s="67"/>
      <c r="E72" s="68"/>
      <c r="F72" s="69"/>
      <c r="G72" s="69"/>
      <c r="H72" s="69"/>
      <c r="I72" s="74"/>
    </row>
    <row r="73" spans="1:10" s="75" customFormat="1" x14ac:dyDescent="0.25">
      <c r="A73" s="76"/>
      <c r="B73" s="69"/>
      <c r="C73" s="67"/>
      <c r="D73" s="67"/>
      <c r="E73" s="68"/>
      <c r="F73" s="69"/>
      <c r="G73" s="69"/>
      <c r="H73" s="69"/>
      <c r="I73" s="74"/>
    </row>
    <row r="74" spans="1:10" s="75" customFormat="1" x14ac:dyDescent="0.25">
      <c r="A74" s="76"/>
      <c r="B74" s="69"/>
      <c r="C74" s="67"/>
      <c r="D74" s="67"/>
      <c r="E74" s="68"/>
      <c r="F74" s="69"/>
      <c r="G74" s="69"/>
      <c r="H74" s="69"/>
      <c r="I74" s="74"/>
    </row>
    <row r="75" spans="1:10" s="75" customFormat="1" x14ac:dyDescent="0.25">
      <c r="A75" s="76"/>
      <c r="B75" s="69"/>
      <c r="C75" s="67"/>
      <c r="D75" s="67"/>
      <c r="E75" s="68"/>
      <c r="F75" s="69"/>
      <c r="G75" s="69"/>
      <c r="H75" s="69"/>
      <c r="I75" s="74"/>
      <c r="J75" s="77" t="s">
        <v>29</v>
      </c>
    </row>
    <row r="76" spans="1:10" s="75" customFormat="1" x14ac:dyDescent="0.25">
      <c r="A76" s="76"/>
      <c r="B76" s="69"/>
      <c r="C76" s="67"/>
      <c r="D76" s="67"/>
      <c r="E76" s="68"/>
      <c r="F76" s="69"/>
      <c r="G76" s="69"/>
      <c r="H76" s="69"/>
      <c r="I76" s="74"/>
    </row>
    <row r="77" spans="1:10" s="75" customFormat="1" x14ac:dyDescent="0.25">
      <c r="A77" s="76"/>
      <c r="B77" s="69"/>
      <c r="C77" s="67"/>
      <c r="D77" s="67"/>
      <c r="E77" s="68"/>
      <c r="F77" s="69"/>
      <c r="G77" s="69"/>
      <c r="H77" s="69"/>
      <c r="I77" s="74"/>
    </row>
    <row r="78" spans="1:10" s="75" customFormat="1" x14ac:dyDescent="0.25">
      <c r="A78" s="76"/>
      <c r="B78" s="69"/>
      <c r="C78" s="67"/>
      <c r="D78" s="67"/>
      <c r="E78" s="68"/>
      <c r="F78" s="69"/>
      <c r="G78" s="69"/>
      <c r="H78" s="69"/>
      <c r="I78" s="74"/>
    </row>
    <row r="79" spans="1:10" s="75" customFormat="1" x14ac:dyDescent="0.25">
      <c r="A79" s="76"/>
      <c r="B79" s="69"/>
      <c r="C79" s="67"/>
      <c r="D79" s="67"/>
      <c r="E79" s="68"/>
      <c r="F79" s="69"/>
      <c r="G79" s="69"/>
      <c r="H79" s="69"/>
      <c r="I79" s="74"/>
    </row>
    <row r="80" spans="1:10" s="75" customFormat="1" x14ac:dyDescent="0.25">
      <c r="A80" s="76"/>
      <c r="B80" s="69"/>
      <c r="C80" s="67"/>
      <c r="D80" s="67"/>
      <c r="E80" s="68"/>
      <c r="F80" s="69"/>
      <c r="G80" s="69"/>
      <c r="H80" s="69"/>
      <c r="I80" s="74"/>
    </row>
    <row r="81" spans="1:10" s="75" customFormat="1" x14ac:dyDescent="0.25">
      <c r="A81" s="76"/>
      <c r="B81" s="69"/>
      <c r="C81" s="67"/>
      <c r="D81" s="67"/>
      <c r="E81" s="68"/>
      <c r="F81" s="69"/>
      <c r="G81" s="69"/>
      <c r="H81" s="69"/>
      <c r="I81" s="74"/>
    </row>
    <row r="82" spans="1:10" s="75" customFormat="1" x14ac:dyDescent="0.25">
      <c r="A82" s="76"/>
      <c r="B82" s="69"/>
      <c r="C82" s="67"/>
      <c r="D82" s="67"/>
      <c r="E82" s="68"/>
      <c r="F82" s="69"/>
      <c r="G82" s="69"/>
      <c r="H82" s="69"/>
      <c r="I82" s="74"/>
    </row>
    <row r="83" spans="1:10" s="75" customFormat="1" x14ac:dyDescent="0.25">
      <c r="A83" s="76"/>
      <c r="B83" s="69"/>
      <c r="C83" s="67"/>
      <c r="D83" s="67"/>
      <c r="E83" s="68"/>
      <c r="F83" s="69"/>
      <c r="G83" s="69"/>
      <c r="H83" s="69"/>
      <c r="I83" s="74"/>
      <c r="J83" s="77" t="s">
        <v>29</v>
      </c>
    </row>
    <row r="84" spans="1:10" s="75" customFormat="1" x14ac:dyDescent="0.25">
      <c r="A84" s="76"/>
      <c r="B84" s="69"/>
      <c r="C84" s="67"/>
      <c r="D84" s="67"/>
      <c r="E84" s="68"/>
      <c r="F84" s="69"/>
      <c r="G84" s="69"/>
      <c r="H84" s="69"/>
      <c r="I84" s="74"/>
    </row>
    <row r="85" spans="1:10" s="75" customFormat="1" x14ac:dyDescent="0.25">
      <c r="A85" s="76"/>
      <c r="B85" s="69"/>
      <c r="C85" s="67"/>
      <c r="D85" s="67"/>
      <c r="E85" s="68"/>
      <c r="F85" s="69"/>
      <c r="G85" s="69"/>
      <c r="H85" s="69"/>
      <c r="I85" s="74"/>
    </row>
    <row r="86" spans="1:10" s="75" customFormat="1" x14ac:dyDescent="0.25">
      <c r="A86" s="76"/>
      <c r="B86" s="69"/>
      <c r="C86" s="67"/>
      <c r="D86" s="67"/>
      <c r="E86" s="68"/>
      <c r="F86" s="69"/>
      <c r="G86" s="69"/>
      <c r="H86" s="69"/>
      <c r="I86" s="74"/>
    </row>
    <row r="87" spans="1:10" s="75" customFormat="1" x14ac:dyDescent="0.25">
      <c r="A87" s="76"/>
      <c r="B87" s="69"/>
      <c r="C87" s="67"/>
      <c r="D87" s="67"/>
      <c r="E87" s="68"/>
      <c r="F87" s="69"/>
      <c r="G87" s="69"/>
      <c r="H87" s="69"/>
      <c r="I87" s="74"/>
    </row>
    <row r="88" spans="1:10" s="75" customFormat="1" x14ac:dyDescent="0.25">
      <c r="A88" s="76"/>
      <c r="B88" s="69"/>
      <c r="C88" s="67"/>
      <c r="D88" s="67"/>
      <c r="E88" s="68"/>
      <c r="F88" s="69"/>
      <c r="G88" s="69"/>
      <c r="H88" s="69"/>
      <c r="I88" s="74"/>
    </row>
    <row r="89" spans="1:10" s="75" customFormat="1" x14ac:dyDescent="0.25">
      <c r="A89" s="76"/>
      <c r="B89" s="69"/>
      <c r="C89" s="67"/>
      <c r="D89" s="67"/>
      <c r="E89" s="68"/>
      <c r="F89" s="69"/>
      <c r="G89" s="69"/>
      <c r="H89" s="69"/>
      <c r="I89" s="74"/>
    </row>
    <row r="90" spans="1:10" s="75" customFormat="1" x14ac:dyDescent="0.25">
      <c r="A90" s="76"/>
      <c r="B90" s="69"/>
      <c r="C90" s="67"/>
      <c r="D90" s="67"/>
      <c r="E90" s="68"/>
      <c r="F90" s="69"/>
      <c r="G90" s="69"/>
      <c r="H90" s="69"/>
      <c r="I90" s="74"/>
    </row>
    <row r="91" spans="1:10" s="75" customFormat="1" x14ac:dyDescent="0.25">
      <c r="A91" s="76"/>
      <c r="B91" s="69"/>
      <c r="C91" s="67"/>
      <c r="D91" s="67"/>
      <c r="E91" s="68"/>
      <c r="F91" s="69"/>
      <c r="G91" s="69"/>
      <c r="H91" s="69"/>
      <c r="I91" s="74"/>
      <c r="J91" s="77" t="s">
        <v>29</v>
      </c>
    </row>
    <row r="92" spans="1:10" s="75" customFormat="1" x14ac:dyDescent="0.25">
      <c r="A92" s="76"/>
      <c r="B92" s="69"/>
      <c r="C92" s="67"/>
      <c r="D92" s="67"/>
      <c r="E92" s="68"/>
      <c r="F92" s="69"/>
      <c r="G92" s="69"/>
      <c r="H92" s="69"/>
      <c r="I92" s="74"/>
    </row>
    <row r="93" spans="1:10" s="75" customFormat="1" x14ac:dyDescent="0.25">
      <c r="A93" s="76"/>
      <c r="B93" s="69"/>
      <c r="C93" s="67"/>
      <c r="D93" s="67"/>
      <c r="E93" s="68"/>
      <c r="F93" s="69"/>
      <c r="G93" s="69"/>
      <c r="H93" s="69"/>
      <c r="I93" s="74"/>
    </row>
    <row r="94" spans="1:10" s="75" customFormat="1" x14ac:dyDescent="0.25">
      <c r="A94" s="76"/>
      <c r="B94" s="69"/>
      <c r="C94" s="67"/>
      <c r="D94" s="67"/>
      <c r="E94" s="68"/>
      <c r="F94" s="69"/>
      <c r="G94" s="69"/>
      <c r="H94" s="69"/>
      <c r="I94" s="74"/>
    </row>
    <row r="95" spans="1:10" s="75" customFormat="1" x14ac:dyDescent="0.25">
      <c r="A95" s="76"/>
      <c r="B95" s="69"/>
      <c r="C95" s="67"/>
      <c r="D95" s="67"/>
      <c r="E95" s="68"/>
      <c r="F95" s="69"/>
      <c r="G95" s="69"/>
      <c r="H95" s="69"/>
      <c r="I95" s="74"/>
    </row>
    <row r="96" spans="1:10" s="75" customFormat="1" x14ac:dyDescent="0.25">
      <c r="A96" s="76"/>
      <c r="B96" s="69"/>
      <c r="C96" s="67"/>
      <c r="D96" s="67"/>
      <c r="E96" s="68"/>
      <c r="F96" s="69"/>
      <c r="G96" s="69"/>
      <c r="H96" s="69"/>
      <c r="I96" s="74"/>
    </row>
    <row r="97" spans="1:10" s="75" customFormat="1" x14ac:dyDescent="0.25">
      <c r="A97" s="76"/>
      <c r="B97" s="69"/>
      <c r="C97" s="67"/>
      <c r="D97" s="67"/>
      <c r="E97" s="68"/>
      <c r="F97" s="69"/>
      <c r="G97" s="69"/>
      <c r="H97" s="69"/>
      <c r="I97" s="74"/>
    </row>
    <row r="98" spans="1:10" s="75" customFormat="1" x14ac:dyDescent="0.25">
      <c r="A98" s="76"/>
      <c r="B98" s="69"/>
      <c r="C98" s="67"/>
      <c r="D98" s="67"/>
      <c r="E98" s="68"/>
      <c r="F98" s="69"/>
      <c r="G98" s="69"/>
      <c r="H98" s="69"/>
      <c r="I98" s="74"/>
    </row>
    <row r="99" spans="1:10" s="75" customFormat="1" x14ac:dyDescent="0.25">
      <c r="A99" s="76"/>
      <c r="B99" s="69"/>
      <c r="C99" s="67"/>
      <c r="D99" s="67"/>
      <c r="E99" s="68"/>
      <c r="F99" s="69"/>
      <c r="G99" s="69"/>
      <c r="H99" s="69"/>
      <c r="I99" s="74"/>
      <c r="J99" s="77" t="s">
        <v>29</v>
      </c>
    </row>
    <row r="100" spans="1:10" s="75" customFormat="1" x14ac:dyDescent="0.25">
      <c r="A100" s="76"/>
      <c r="B100" s="69"/>
      <c r="C100" s="67"/>
      <c r="D100" s="67"/>
      <c r="E100" s="68"/>
      <c r="F100" s="69"/>
      <c r="G100" s="69"/>
      <c r="H100" s="69"/>
      <c r="I100" s="74"/>
    </row>
    <row r="101" spans="1:10" s="75" customFormat="1" x14ac:dyDescent="0.25">
      <c r="A101" s="76"/>
      <c r="B101" s="69"/>
      <c r="C101" s="67"/>
      <c r="D101" s="67"/>
      <c r="E101" s="68"/>
      <c r="F101" s="69"/>
      <c r="G101" s="69"/>
      <c r="H101" s="69"/>
      <c r="I101" s="74"/>
      <c r="J101" s="75" t="s">
        <v>29</v>
      </c>
    </row>
    <row r="102" spans="1:10" s="75" customFormat="1" x14ac:dyDescent="0.25">
      <c r="A102" s="76"/>
      <c r="B102" s="69"/>
      <c r="C102" s="67"/>
      <c r="D102" s="67"/>
      <c r="E102" s="68"/>
      <c r="F102" s="69"/>
      <c r="G102" s="69"/>
      <c r="H102" s="69"/>
      <c r="I102" s="74"/>
    </row>
    <row r="103" spans="1:10" s="75" customFormat="1" x14ac:dyDescent="0.25">
      <c r="A103" s="76"/>
      <c r="B103" s="69"/>
      <c r="C103" s="67"/>
      <c r="D103" s="67"/>
      <c r="E103" s="68"/>
      <c r="F103" s="69"/>
      <c r="G103" s="69"/>
      <c r="H103" s="69"/>
      <c r="I103" s="74"/>
    </row>
    <row r="104" spans="1:10" s="75" customFormat="1" x14ac:dyDescent="0.25">
      <c r="A104" s="76"/>
      <c r="B104" s="69"/>
      <c r="C104" s="67"/>
      <c r="D104" s="67"/>
      <c r="E104" s="68"/>
      <c r="F104" s="69"/>
      <c r="G104" s="69"/>
      <c r="H104" s="69"/>
      <c r="I104" s="74"/>
    </row>
    <row r="105" spans="1:10" s="75" customFormat="1" x14ac:dyDescent="0.25">
      <c r="A105" s="76"/>
      <c r="B105" s="69"/>
      <c r="C105" s="67"/>
      <c r="D105" s="67"/>
      <c r="E105" s="68"/>
      <c r="F105" s="69"/>
      <c r="G105" s="69"/>
      <c r="H105" s="69"/>
      <c r="I105" s="74"/>
    </row>
    <row r="106" spans="1:10" s="75" customFormat="1" x14ac:dyDescent="0.25">
      <c r="A106" s="76"/>
      <c r="B106" s="69"/>
      <c r="C106" s="67"/>
      <c r="D106" s="67"/>
      <c r="E106" s="68"/>
      <c r="F106" s="69"/>
      <c r="G106" s="69"/>
      <c r="H106" s="69"/>
      <c r="I106" s="74"/>
    </row>
    <row r="107" spans="1:10" s="75" customFormat="1" x14ac:dyDescent="0.25">
      <c r="A107" s="76"/>
      <c r="B107" s="69"/>
      <c r="C107" s="67"/>
      <c r="D107" s="67"/>
      <c r="E107" s="68"/>
      <c r="F107" s="69"/>
      <c r="G107" s="69"/>
      <c r="H107" s="69"/>
      <c r="I107" s="74"/>
    </row>
    <row r="108" spans="1:10" s="75" customFormat="1" x14ac:dyDescent="0.25">
      <c r="A108" s="76"/>
      <c r="B108" s="69"/>
      <c r="C108" s="67"/>
      <c r="D108" s="67"/>
      <c r="E108" s="68"/>
      <c r="F108" s="69"/>
      <c r="G108" s="69"/>
      <c r="H108" s="69"/>
      <c r="I108" s="74"/>
    </row>
    <row r="109" spans="1:10" s="75" customFormat="1" x14ac:dyDescent="0.25">
      <c r="A109" s="76"/>
      <c r="B109" s="69"/>
      <c r="C109" s="67"/>
      <c r="D109" s="67"/>
      <c r="E109" s="68"/>
      <c r="F109" s="69"/>
      <c r="G109" s="69"/>
      <c r="H109" s="69"/>
      <c r="I109" s="74"/>
    </row>
    <row r="110" spans="1:10" s="75" customFormat="1" x14ac:dyDescent="0.25">
      <c r="A110" s="76"/>
      <c r="B110" s="69"/>
      <c r="C110" s="67"/>
      <c r="D110" s="67"/>
      <c r="E110" s="68"/>
      <c r="F110" s="69"/>
      <c r="G110" s="69"/>
      <c r="H110" s="69"/>
      <c r="I110" s="74"/>
    </row>
    <row r="111" spans="1:10" s="75" customFormat="1" x14ac:dyDescent="0.25">
      <c r="A111" s="76"/>
      <c r="B111" s="69"/>
      <c r="C111" s="67"/>
      <c r="D111" s="67"/>
      <c r="E111" s="68"/>
      <c r="F111" s="69"/>
      <c r="G111" s="69"/>
      <c r="H111" s="69"/>
      <c r="I111" s="74"/>
    </row>
    <row r="112" spans="1:10" s="75" customFormat="1" x14ac:dyDescent="0.25">
      <c r="A112" s="76"/>
      <c r="B112" s="69"/>
      <c r="C112" s="67"/>
      <c r="D112" s="67"/>
      <c r="E112" s="68"/>
      <c r="F112" s="69"/>
      <c r="G112" s="69"/>
      <c r="H112" s="69"/>
      <c r="I112" s="74"/>
    </row>
    <row r="113" spans="1:10" s="75" customFormat="1" x14ac:dyDescent="0.25">
      <c r="A113" s="76"/>
      <c r="B113" s="69"/>
      <c r="C113" s="67"/>
      <c r="D113" s="67"/>
      <c r="E113" s="68"/>
      <c r="F113" s="69"/>
      <c r="G113" s="69"/>
      <c r="H113" s="69"/>
      <c r="I113" s="74"/>
    </row>
    <row r="114" spans="1:10" s="75" customFormat="1" x14ac:dyDescent="0.25">
      <c r="A114" s="76"/>
      <c r="B114" s="69"/>
      <c r="C114" s="67"/>
      <c r="D114" s="67"/>
      <c r="E114" s="68"/>
      <c r="F114" s="69"/>
      <c r="G114" s="69"/>
      <c r="H114" s="69"/>
      <c r="I114" s="74"/>
      <c r="J114" s="75" t="s">
        <v>29</v>
      </c>
    </row>
    <row r="115" spans="1:10" s="75" customFormat="1" x14ac:dyDescent="0.25">
      <c r="A115" s="76"/>
      <c r="B115" s="69"/>
      <c r="C115" s="67"/>
      <c r="D115" s="67"/>
      <c r="E115" s="68"/>
      <c r="F115" s="69"/>
      <c r="G115" s="69"/>
      <c r="H115" s="69"/>
      <c r="I115" s="74"/>
    </row>
    <row r="116" spans="1:10" s="75" customFormat="1" x14ac:dyDescent="0.25">
      <c r="A116" s="76"/>
      <c r="B116" s="69"/>
      <c r="C116" s="67"/>
      <c r="D116" s="67"/>
      <c r="E116" s="68"/>
      <c r="F116" s="69"/>
      <c r="G116" s="69"/>
      <c r="H116" s="69"/>
      <c r="I116" s="74"/>
    </row>
    <row r="117" spans="1:10" s="75" customFormat="1" x14ac:dyDescent="0.25">
      <c r="A117" s="76"/>
      <c r="B117" s="69"/>
      <c r="C117" s="67"/>
      <c r="D117" s="67"/>
      <c r="E117" s="68"/>
      <c r="F117" s="69"/>
      <c r="G117" s="69"/>
      <c r="H117" s="69"/>
      <c r="I117" s="74"/>
      <c r="J117" s="75" t="s">
        <v>29</v>
      </c>
    </row>
    <row r="118" spans="1:10" s="75" customFormat="1" x14ac:dyDescent="0.25">
      <c r="A118" s="76"/>
      <c r="B118" s="69"/>
      <c r="C118" s="67"/>
      <c r="D118" s="67"/>
      <c r="E118" s="68"/>
      <c r="F118" s="69"/>
      <c r="G118" s="69"/>
      <c r="H118" s="69"/>
      <c r="I118" s="74"/>
      <c r="J118" s="75" t="s">
        <v>29</v>
      </c>
    </row>
    <row r="119" spans="1:10" s="75" customFormat="1" x14ac:dyDescent="0.25">
      <c r="A119" s="76"/>
      <c r="B119" s="69"/>
      <c r="C119" s="67"/>
      <c r="D119" s="67"/>
      <c r="E119" s="68"/>
      <c r="F119" s="69"/>
      <c r="G119" s="69"/>
      <c r="H119" s="69"/>
      <c r="I119" s="74"/>
    </row>
    <row r="120" spans="1:10" s="75" customFormat="1" x14ac:dyDescent="0.25">
      <c r="A120" s="76"/>
      <c r="B120" s="69"/>
      <c r="C120" s="67"/>
      <c r="D120" s="67"/>
      <c r="E120" s="68"/>
      <c r="F120" s="69"/>
      <c r="G120" s="69"/>
      <c r="H120" s="69"/>
      <c r="I120" s="74"/>
    </row>
    <row r="121" spans="1:10" s="75" customFormat="1" x14ac:dyDescent="0.25">
      <c r="A121" s="76"/>
      <c r="B121" s="69"/>
      <c r="C121" s="67"/>
      <c r="D121" s="67"/>
      <c r="E121" s="68"/>
      <c r="F121" s="69"/>
      <c r="G121" s="69"/>
      <c r="H121" s="69"/>
      <c r="I121" s="74"/>
      <c r="J121" s="75" t="s">
        <v>29</v>
      </c>
    </row>
    <row r="122" spans="1:10" s="75" customFormat="1" x14ac:dyDescent="0.25">
      <c r="A122" s="76"/>
      <c r="B122" s="69"/>
      <c r="C122" s="67"/>
      <c r="D122" s="67"/>
      <c r="E122" s="68"/>
      <c r="F122" s="69"/>
      <c r="G122" s="69"/>
      <c r="H122" s="69"/>
      <c r="I122" s="74"/>
      <c r="J122" s="75" t="s">
        <v>29</v>
      </c>
    </row>
    <row r="123" spans="1:10" s="75" customFormat="1" x14ac:dyDescent="0.25">
      <c r="A123" s="76"/>
      <c r="B123" s="69"/>
      <c r="C123" s="67"/>
      <c r="D123" s="67"/>
      <c r="E123" s="68"/>
      <c r="F123" s="69"/>
      <c r="G123" s="69"/>
      <c r="H123" s="69"/>
      <c r="I123" s="74"/>
      <c r="J123" s="75" t="s">
        <v>29</v>
      </c>
    </row>
    <row r="124" spans="1:10" s="75" customFormat="1" x14ac:dyDescent="0.25">
      <c r="A124" s="76"/>
      <c r="B124" s="69"/>
      <c r="C124" s="67"/>
      <c r="D124" s="67"/>
      <c r="E124" s="68"/>
      <c r="F124" s="69"/>
      <c r="G124" s="69"/>
      <c r="H124" s="69"/>
      <c r="I124" s="74"/>
    </row>
    <row r="125" spans="1:10" s="75" customFormat="1" x14ac:dyDescent="0.25">
      <c r="A125" s="76"/>
      <c r="B125" s="69"/>
      <c r="C125" s="67"/>
      <c r="D125" s="67"/>
      <c r="E125" s="68"/>
      <c r="F125" s="69"/>
      <c r="G125" s="69"/>
      <c r="H125" s="69"/>
      <c r="I125" s="74"/>
    </row>
    <row r="126" spans="1:10" s="75" customFormat="1" x14ac:dyDescent="0.25">
      <c r="A126" s="76"/>
      <c r="B126" s="69"/>
      <c r="C126" s="67"/>
      <c r="D126" s="67"/>
      <c r="E126" s="68"/>
      <c r="F126" s="69"/>
      <c r="G126" s="69"/>
      <c r="H126" s="69"/>
      <c r="I126" s="74"/>
    </row>
    <row r="127" spans="1:10" s="75" customFormat="1" x14ac:dyDescent="0.25">
      <c r="A127" s="76"/>
      <c r="B127" s="69"/>
      <c r="C127" s="67"/>
      <c r="D127" s="67"/>
      <c r="E127" s="68"/>
      <c r="F127" s="69"/>
      <c r="G127" s="69"/>
      <c r="H127" s="69"/>
      <c r="I127" s="74"/>
    </row>
    <row r="128" spans="1:10" s="75" customFormat="1" x14ac:dyDescent="0.25">
      <c r="A128" s="76"/>
      <c r="B128" s="69"/>
      <c r="C128" s="67"/>
      <c r="D128" s="67"/>
      <c r="E128" s="68"/>
      <c r="F128" s="69"/>
      <c r="G128" s="69"/>
      <c r="H128" s="69"/>
      <c r="I128" s="74"/>
    </row>
    <row r="129" spans="1:10" s="75" customFormat="1" x14ac:dyDescent="0.25">
      <c r="A129" s="76"/>
      <c r="B129" s="69"/>
      <c r="C129" s="67"/>
      <c r="D129" s="67"/>
      <c r="E129" s="68"/>
      <c r="F129" s="69"/>
      <c r="G129" s="69"/>
      <c r="H129" s="69"/>
      <c r="I129" s="74"/>
    </row>
    <row r="130" spans="1:10" s="75" customFormat="1" x14ac:dyDescent="0.25">
      <c r="A130" s="76"/>
      <c r="B130" s="69"/>
      <c r="C130" s="67"/>
      <c r="D130" s="67"/>
      <c r="E130" s="68"/>
      <c r="F130" s="69"/>
      <c r="G130" s="69"/>
      <c r="H130" s="69"/>
      <c r="I130" s="74"/>
    </row>
    <row r="131" spans="1:10" s="75" customFormat="1" x14ac:dyDescent="0.25">
      <c r="A131" s="76"/>
      <c r="B131" s="69"/>
      <c r="C131" s="67"/>
      <c r="D131" s="67"/>
      <c r="E131" s="68"/>
      <c r="F131" s="69"/>
      <c r="G131" s="69"/>
      <c r="H131" s="69"/>
      <c r="I131" s="74"/>
    </row>
    <row r="132" spans="1:10" s="75" customFormat="1" x14ac:dyDescent="0.25">
      <c r="A132" s="76"/>
      <c r="B132" s="69"/>
      <c r="C132" s="67"/>
      <c r="D132" s="67"/>
      <c r="E132" s="68"/>
      <c r="F132" s="69"/>
      <c r="G132" s="69"/>
      <c r="H132" s="69"/>
      <c r="I132" s="74"/>
    </row>
    <row r="133" spans="1:10" s="75" customFormat="1" x14ac:dyDescent="0.25">
      <c r="A133" s="76"/>
      <c r="B133" s="69"/>
      <c r="C133" s="67"/>
      <c r="D133" s="67"/>
      <c r="E133" s="68"/>
      <c r="F133" s="69"/>
      <c r="G133" s="69"/>
      <c r="H133" s="69"/>
      <c r="I133" s="74"/>
    </row>
    <row r="134" spans="1:10" s="75" customFormat="1" x14ac:dyDescent="0.25">
      <c r="A134" s="76"/>
      <c r="B134" s="69"/>
      <c r="C134" s="67"/>
      <c r="D134" s="67"/>
      <c r="E134" s="68"/>
      <c r="F134" s="69"/>
      <c r="G134" s="69"/>
      <c r="H134" s="69"/>
      <c r="I134" s="74"/>
      <c r="J134" s="75" t="s">
        <v>29</v>
      </c>
    </row>
    <row r="135" spans="1:10" s="75" customFormat="1" x14ac:dyDescent="0.25">
      <c r="A135" s="76"/>
      <c r="B135" s="69"/>
      <c r="C135" s="67"/>
      <c r="D135" s="67"/>
      <c r="E135" s="68"/>
      <c r="F135" s="69"/>
      <c r="G135" s="69"/>
      <c r="H135" s="69"/>
      <c r="I135" s="74"/>
    </row>
    <row r="136" spans="1:10" s="75" customFormat="1" x14ac:dyDescent="0.25">
      <c r="A136" s="76"/>
      <c r="B136" s="69"/>
      <c r="C136" s="67"/>
      <c r="D136" s="67"/>
      <c r="E136" s="68"/>
      <c r="F136" s="69"/>
      <c r="G136" s="69"/>
      <c r="H136" s="69"/>
      <c r="I136" s="74"/>
    </row>
    <row r="137" spans="1:10" s="75" customFormat="1" x14ac:dyDescent="0.25">
      <c r="A137" s="76"/>
      <c r="B137" s="69"/>
      <c r="C137" s="67"/>
      <c r="D137" s="67"/>
      <c r="E137" s="68"/>
      <c r="F137" s="69"/>
      <c r="G137" s="69"/>
      <c r="H137" s="69"/>
      <c r="I137" s="72"/>
    </row>
    <row r="138" spans="1:10" s="75" customFormat="1" x14ac:dyDescent="0.25">
      <c r="A138" s="76"/>
      <c r="B138" s="69"/>
      <c r="C138" s="67"/>
      <c r="D138" s="67"/>
      <c r="E138" s="68"/>
      <c r="F138" s="69"/>
      <c r="G138" s="69"/>
      <c r="H138" s="69"/>
      <c r="I138" s="74"/>
    </row>
    <row r="139" spans="1:10" s="75" customFormat="1" x14ac:dyDescent="0.25">
      <c r="A139" s="76"/>
      <c r="B139" s="69"/>
      <c r="C139" s="67"/>
      <c r="D139" s="67"/>
      <c r="E139" s="68"/>
      <c r="F139" s="69"/>
      <c r="G139" s="69"/>
      <c r="H139" s="69"/>
      <c r="I139" s="74"/>
    </row>
    <row r="140" spans="1:10" s="75" customFormat="1" x14ac:dyDescent="0.25">
      <c r="A140" s="76"/>
      <c r="B140" s="69"/>
      <c r="C140" s="67"/>
      <c r="D140" s="67"/>
      <c r="E140" s="68"/>
      <c r="F140" s="69"/>
      <c r="G140" s="69"/>
      <c r="H140" s="69"/>
      <c r="I140" s="74"/>
    </row>
    <row r="141" spans="1:10" s="75" customFormat="1" x14ac:dyDescent="0.25">
      <c r="A141" s="76"/>
      <c r="B141" s="69"/>
      <c r="C141" s="67"/>
      <c r="D141" s="67"/>
      <c r="E141" s="68"/>
      <c r="F141" s="69"/>
      <c r="G141" s="69"/>
      <c r="H141" s="69"/>
      <c r="I141" s="74"/>
    </row>
    <row r="142" spans="1:10" s="75" customFormat="1" x14ac:dyDescent="0.25">
      <c r="A142" s="76"/>
      <c r="B142" s="69"/>
      <c r="C142" s="67"/>
      <c r="D142" s="67"/>
      <c r="E142" s="68"/>
      <c r="F142" s="69"/>
      <c r="G142" s="69"/>
      <c r="H142" s="69"/>
      <c r="I142" s="74"/>
    </row>
    <row r="143" spans="1:10" s="75" customFormat="1" x14ac:dyDescent="0.25">
      <c r="A143" s="76"/>
      <c r="B143" s="69"/>
      <c r="C143" s="67"/>
      <c r="D143" s="67"/>
      <c r="E143" s="68"/>
      <c r="F143" s="69"/>
      <c r="G143" s="69"/>
      <c r="H143" s="69"/>
      <c r="I143" s="74"/>
    </row>
    <row r="144" spans="1:10" s="75" customFormat="1" x14ac:dyDescent="0.25">
      <c r="A144" s="76"/>
      <c r="B144" s="69"/>
      <c r="C144" s="67"/>
      <c r="D144" s="67"/>
      <c r="E144" s="68"/>
      <c r="F144" s="69"/>
      <c r="G144" s="69"/>
      <c r="H144" s="69"/>
      <c r="I144" s="74"/>
    </row>
    <row r="145" spans="1:9" s="75" customFormat="1" x14ac:dyDescent="0.25">
      <c r="A145" s="76"/>
      <c r="B145" s="69"/>
      <c r="C145" s="67"/>
      <c r="D145" s="67"/>
      <c r="E145" s="68"/>
      <c r="F145" s="69"/>
      <c r="G145" s="69"/>
      <c r="H145" s="69"/>
      <c r="I145" s="74"/>
    </row>
    <row r="146" spans="1:9" s="75" customFormat="1" x14ac:dyDescent="0.25">
      <c r="A146" s="76"/>
      <c r="B146" s="69"/>
      <c r="C146" s="67"/>
      <c r="D146" s="67"/>
      <c r="E146" s="68"/>
      <c r="F146" s="69"/>
      <c r="G146" s="69"/>
      <c r="H146" s="69"/>
      <c r="I146" s="74"/>
    </row>
    <row r="147" spans="1:9" s="75" customFormat="1" x14ac:dyDescent="0.25">
      <c r="A147" s="76"/>
      <c r="B147" s="69"/>
      <c r="C147" s="67"/>
      <c r="D147" s="67"/>
      <c r="E147" s="68"/>
      <c r="F147" s="69"/>
      <c r="G147" s="69"/>
      <c r="H147" s="69"/>
      <c r="I147" s="74"/>
    </row>
    <row r="148" spans="1:9" s="75" customFormat="1" x14ac:dyDescent="0.25">
      <c r="A148" s="76"/>
      <c r="B148" s="69"/>
      <c r="C148" s="67"/>
      <c r="D148" s="67"/>
      <c r="E148" s="68"/>
      <c r="F148" s="69"/>
      <c r="G148" s="69"/>
      <c r="H148" s="69"/>
      <c r="I148" s="74"/>
    </row>
    <row r="149" spans="1:9" s="75" customFormat="1" x14ac:dyDescent="0.25">
      <c r="A149" s="76"/>
      <c r="B149" s="69"/>
      <c r="C149" s="67"/>
      <c r="D149" s="67"/>
      <c r="E149" s="68"/>
      <c r="F149" s="69"/>
      <c r="G149" s="69"/>
      <c r="H149" s="69"/>
      <c r="I149" s="74"/>
    </row>
    <row r="150" spans="1:9" s="75" customFormat="1" x14ac:dyDescent="0.25">
      <c r="A150" s="76"/>
      <c r="B150" s="69"/>
      <c r="C150" s="67"/>
      <c r="D150" s="67"/>
      <c r="E150" s="68"/>
      <c r="F150" s="69"/>
      <c r="G150" s="69"/>
      <c r="H150" s="69"/>
      <c r="I150" s="74"/>
    </row>
    <row r="151" spans="1:9" s="75" customFormat="1" x14ac:dyDescent="0.25">
      <c r="A151" s="76"/>
      <c r="B151" s="69"/>
      <c r="C151" s="67"/>
      <c r="D151" s="67"/>
      <c r="E151" s="68"/>
      <c r="F151" s="69"/>
      <c r="G151" s="69"/>
      <c r="H151" s="69"/>
      <c r="I151" s="74"/>
    </row>
    <row r="152" spans="1:9" s="75" customFormat="1" x14ac:dyDescent="0.25">
      <c r="A152" s="76"/>
      <c r="B152" s="69"/>
      <c r="C152" s="67"/>
      <c r="D152" s="67"/>
      <c r="E152" s="68"/>
      <c r="F152" s="69"/>
      <c r="G152" s="69"/>
      <c r="H152" s="69"/>
      <c r="I152" s="74"/>
    </row>
    <row r="153" spans="1:9" s="75" customFormat="1" x14ac:dyDescent="0.25">
      <c r="A153" s="76"/>
      <c r="B153" s="69"/>
      <c r="C153" s="67"/>
      <c r="D153" s="67"/>
      <c r="E153" s="68"/>
      <c r="F153" s="69"/>
      <c r="G153" s="69"/>
      <c r="H153" s="69"/>
      <c r="I153" s="74"/>
    </row>
    <row r="154" spans="1:9" s="75" customFormat="1" x14ac:dyDescent="0.25">
      <c r="A154" s="76"/>
      <c r="B154" s="69"/>
      <c r="C154" s="67"/>
      <c r="D154" s="67"/>
      <c r="E154" s="68"/>
      <c r="F154" s="69"/>
      <c r="G154" s="69"/>
      <c r="H154" s="69"/>
      <c r="I154" s="74"/>
    </row>
    <row r="155" spans="1:9" s="75" customFormat="1" x14ac:dyDescent="0.25">
      <c r="A155" s="76"/>
      <c r="B155" s="69"/>
      <c r="C155" s="67"/>
      <c r="D155" s="67"/>
      <c r="E155" s="68"/>
      <c r="F155" s="69"/>
      <c r="G155" s="69"/>
      <c r="H155" s="69"/>
      <c r="I155" s="74"/>
    </row>
    <row r="156" spans="1:9" s="75" customFormat="1" x14ac:dyDescent="0.25">
      <c r="A156" s="76"/>
      <c r="B156" s="69"/>
      <c r="C156" s="67"/>
      <c r="D156" s="67"/>
      <c r="E156" s="68"/>
      <c r="F156" s="69"/>
      <c r="G156" s="69"/>
      <c r="H156" s="69"/>
      <c r="I156" s="74"/>
    </row>
    <row r="157" spans="1:9" s="75" customFormat="1" x14ac:dyDescent="0.25">
      <c r="A157" s="76"/>
      <c r="B157" s="69"/>
      <c r="C157" s="67"/>
      <c r="D157" s="67"/>
      <c r="E157" s="68"/>
      <c r="F157" s="69"/>
      <c r="G157" s="69"/>
      <c r="H157" s="69"/>
      <c r="I157" s="74"/>
    </row>
    <row r="158" spans="1:9" s="75" customFormat="1" x14ac:dyDescent="0.25">
      <c r="A158" s="76"/>
      <c r="B158" s="69"/>
      <c r="C158" s="67"/>
      <c r="D158" s="67"/>
      <c r="E158" s="68"/>
      <c r="F158" s="69"/>
      <c r="G158" s="69"/>
      <c r="H158" s="69"/>
      <c r="I158" s="74"/>
    </row>
    <row r="159" spans="1:9" s="75" customFormat="1" x14ac:dyDescent="0.25">
      <c r="A159" s="76"/>
      <c r="B159" s="69"/>
      <c r="C159" s="67"/>
      <c r="D159" s="67"/>
      <c r="E159" s="68"/>
      <c r="F159" s="69"/>
      <c r="G159" s="69"/>
      <c r="H159" s="69"/>
      <c r="I159" s="74"/>
    </row>
    <row r="160" spans="1:9" s="75" customFormat="1" x14ac:dyDescent="0.25">
      <c r="A160" s="76"/>
      <c r="B160" s="69"/>
      <c r="C160" s="67"/>
      <c r="D160" s="67"/>
      <c r="E160" s="68"/>
      <c r="F160" s="69"/>
      <c r="G160" s="69"/>
      <c r="H160" s="69"/>
      <c r="I160" s="74"/>
    </row>
    <row r="161" spans="1:9" s="75" customFormat="1" x14ac:dyDescent="0.25">
      <c r="A161" s="76"/>
      <c r="B161" s="69"/>
      <c r="C161" s="67"/>
      <c r="D161" s="67"/>
      <c r="E161" s="68"/>
      <c r="F161" s="69"/>
      <c r="G161" s="69"/>
      <c r="H161" s="69"/>
      <c r="I161" s="74"/>
    </row>
    <row r="162" spans="1:9" s="75" customFormat="1" x14ac:dyDescent="0.25">
      <c r="A162" s="76"/>
      <c r="B162" s="69"/>
      <c r="C162" s="67"/>
      <c r="D162" s="67"/>
      <c r="E162" s="68"/>
      <c r="F162" s="69"/>
      <c r="G162" s="69"/>
      <c r="H162" s="69"/>
      <c r="I162" s="74"/>
    </row>
    <row r="163" spans="1:9" s="75" customFormat="1" x14ac:dyDescent="0.25">
      <c r="A163" s="76"/>
      <c r="B163" s="69"/>
      <c r="C163" s="67"/>
      <c r="D163" s="67"/>
      <c r="E163" s="68"/>
      <c r="F163" s="69"/>
      <c r="G163" s="69"/>
      <c r="H163" s="69"/>
      <c r="I163" s="74"/>
    </row>
    <row r="164" spans="1:9" s="75" customFormat="1" x14ac:dyDescent="0.25">
      <c r="A164" s="76"/>
      <c r="B164" s="69"/>
      <c r="C164" s="67"/>
      <c r="D164" s="67"/>
      <c r="E164" s="68"/>
      <c r="F164" s="69"/>
      <c r="G164" s="69"/>
      <c r="H164" s="69"/>
      <c r="I164" s="74"/>
    </row>
    <row r="165" spans="1:9" s="75" customFormat="1" x14ac:dyDescent="0.25">
      <c r="A165" s="76"/>
      <c r="B165" s="69"/>
      <c r="C165" s="67"/>
      <c r="D165" s="67"/>
      <c r="E165" s="68"/>
      <c r="F165" s="69"/>
      <c r="G165" s="69"/>
      <c r="H165" s="69"/>
      <c r="I165" s="74"/>
    </row>
    <row r="166" spans="1:9" s="75" customFormat="1" x14ac:dyDescent="0.25">
      <c r="A166" s="76"/>
      <c r="B166" s="69"/>
      <c r="C166" s="67"/>
      <c r="D166" s="67"/>
      <c r="E166" s="68"/>
      <c r="F166" s="69"/>
      <c r="G166" s="69"/>
      <c r="H166" s="69"/>
      <c r="I166" s="74"/>
    </row>
    <row r="167" spans="1:9" s="75" customFormat="1" x14ac:dyDescent="0.25">
      <c r="A167" s="76"/>
      <c r="B167" s="69"/>
      <c r="C167" s="67"/>
      <c r="D167" s="67"/>
      <c r="E167" s="68"/>
      <c r="F167" s="69"/>
      <c r="G167" s="69"/>
      <c r="H167" s="69"/>
      <c r="I167" s="74"/>
    </row>
    <row r="168" spans="1:9" s="75" customFormat="1" x14ac:dyDescent="0.25">
      <c r="A168" s="76"/>
      <c r="B168" s="69"/>
      <c r="C168" s="67"/>
      <c r="D168" s="67"/>
      <c r="E168" s="68"/>
      <c r="F168" s="69"/>
      <c r="G168" s="69"/>
      <c r="H168" s="69"/>
      <c r="I168" s="74"/>
    </row>
    <row r="169" spans="1:9" s="75" customFormat="1" x14ac:dyDescent="0.25">
      <c r="A169" s="76"/>
      <c r="B169" s="69"/>
      <c r="C169" s="67"/>
      <c r="D169" s="67"/>
      <c r="E169" s="68"/>
      <c r="F169" s="69"/>
      <c r="G169" s="69"/>
      <c r="H169" s="69"/>
      <c r="I169" s="74"/>
    </row>
    <row r="170" spans="1:9" s="75" customFormat="1" x14ac:dyDescent="0.25">
      <c r="A170" s="76"/>
      <c r="B170" s="69"/>
      <c r="C170" s="67"/>
      <c r="D170" s="67"/>
      <c r="E170" s="68"/>
      <c r="F170" s="69"/>
      <c r="G170" s="69"/>
      <c r="H170" s="69"/>
      <c r="I170" s="74"/>
    </row>
    <row r="171" spans="1:9" s="75" customFormat="1" x14ac:dyDescent="0.25">
      <c r="A171" s="76"/>
      <c r="B171" s="69"/>
      <c r="C171" s="67"/>
      <c r="D171" s="67"/>
      <c r="E171" s="68"/>
      <c r="F171" s="69"/>
      <c r="G171" s="69"/>
      <c r="H171" s="69"/>
      <c r="I171" s="74"/>
    </row>
    <row r="172" spans="1:9" s="75" customFormat="1" x14ac:dyDescent="0.25">
      <c r="A172" s="76"/>
      <c r="B172" s="69"/>
      <c r="C172" s="67"/>
      <c r="D172" s="67"/>
      <c r="E172" s="68"/>
      <c r="F172" s="69"/>
      <c r="G172" s="69"/>
      <c r="H172" s="69"/>
      <c r="I172" s="74"/>
    </row>
    <row r="173" spans="1:9" s="75" customFormat="1" x14ac:dyDescent="0.25">
      <c r="A173" s="76"/>
      <c r="B173" s="69"/>
      <c r="C173" s="67"/>
      <c r="D173" s="67"/>
      <c r="E173" s="68"/>
      <c r="F173" s="69"/>
      <c r="G173" s="69"/>
      <c r="H173" s="69"/>
      <c r="I173" s="74"/>
    </row>
    <row r="174" spans="1:9" s="75" customFormat="1" x14ac:dyDescent="0.25">
      <c r="A174" s="76"/>
      <c r="B174" s="69"/>
      <c r="C174" s="67"/>
      <c r="D174" s="67"/>
      <c r="E174" s="68"/>
      <c r="F174" s="69"/>
      <c r="G174" s="69"/>
      <c r="H174" s="69"/>
      <c r="I174" s="74"/>
    </row>
    <row r="175" spans="1:9" s="75" customFormat="1" x14ac:dyDescent="0.25">
      <c r="A175" s="76"/>
      <c r="B175" s="69"/>
      <c r="C175" s="67"/>
      <c r="D175" s="67"/>
      <c r="E175" s="68"/>
      <c r="F175" s="69"/>
      <c r="G175" s="69"/>
      <c r="H175" s="69"/>
      <c r="I175" s="74"/>
    </row>
    <row r="176" spans="1:9" s="75" customFormat="1" x14ac:dyDescent="0.25">
      <c r="A176" s="76"/>
      <c r="B176" s="69"/>
      <c r="C176" s="67"/>
      <c r="D176" s="67"/>
      <c r="E176" s="68"/>
      <c r="F176" s="69"/>
      <c r="G176" s="69"/>
      <c r="H176" s="69"/>
      <c r="I176" s="74"/>
    </row>
    <row r="177" spans="1:10" s="75" customFormat="1" x14ac:dyDescent="0.25">
      <c r="A177" s="76"/>
      <c r="B177" s="69"/>
      <c r="C177" s="67"/>
      <c r="D177" s="67"/>
      <c r="E177" s="68"/>
      <c r="F177" s="69"/>
      <c r="G177" s="69"/>
      <c r="H177" s="69"/>
      <c r="I177" s="74"/>
    </row>
    <row r="178" spans="1:10" s="75" customFormat="1" x14ac:dyDescent="0.25">
      <c r="A178" s="76"/>
      <c r="B178" s="69"/>
      <c r="C178" s="67"/>
      <c r="D178" s="67"/>
      <c r="E178" s="68"/>
      <c r="F178" s="69"/>
      <c r="G178" s="69"/>
      <c r="H178" s="69"/>
      <c r="I178" s="74"/>
    </row>
    <row r="179" spans="1:10" s="75" customFormat="1" x14ac:dyDescent="0.25">
      <c r="A179" s="76"/>
      <c r="B179" s="69"/>
      <c r="C179" s="67"/>
      <c r="D179" s="67"/>
      <c r="E179" s="68"/>
      <c r="F179" s="69"/>
      <c r="G179" s="69"/>
      <c r="H179" s="69"/>
      <c r="I179" s="74"/>
    </row>
    <row r="180" spans="1:10" s="75" customFormat="1" x14ac:dyDescent="0.25">
      <c r="A180" s="76"/>
      <c r="B180" s="69"/>
      <c r="C180" s="67"/>
      <c r="D180" s="67"/>
      <c r="E180" s="68"/>
      <c r="F180" s="69"/>
      <c r="G180" s="69"/>
      <c r="H180" s="69"/>
      <c r="I180" s="74"/>
    </row>
    <row r="181" spans="1:10" s="75" customFormat="1" x14ac:dyDescent="0.25">
      <c r="A181" s="76"/>
      <c r="B181" s="69"/>
      <c r="C181" s="67"/>
      <c r="D181" s="67"/>
      <c r="E181" s="68"/>
      <c r="F181" s="69"/>
      <c r="G181" s="69"/>
      <c r="H181" s="69"/>
      <c r="I181" s="74"/>
    </row>
    <row r="182" spans="1:10" s="75" customFormat="1" x14ac:dyDescent="0.25">
      <c r="A182" s="76"/>
      <c r="B182" s="69"/>
      <c r="C182" s="67"/>
      <c r="D182" s="67"/>
      <c r="E182" s="68"/>
      <c r="F182" s="69"/>
      <c r="G182" s="69"/>
      <c r="H182" s="69"/>
      <c r="I182" s="74"/>
    </row>
    <row r="183" spans="1:10" s="75" customFormat="1" x14ac:dyDescent="0.25">
      <c r="A183" s="76"/>
      <c r="B183" s="69"/>
      <c r="C183" s="67"/>
      <c r="D183" s="67"/>
      <c r="E183" s="68"/>
      <c r="F183" s="69"/>
      <c r="G183" s="69"/>
      <c r="H183" s="69"/>
      <c r="I183" s="74"/>
    </row>
    <row r="184" spans="1:10" s="75" customFormat="1" x14ac:dyDescent="0.25">
      <c r="A184" s="76"/>
      <c r="B184" s="69"/>
      <c r="C184" s="67"/>
      <c r="D184" s="67"/>
      <c r="E184" s="68"/>
      <c r="F184" s="69"/>
      <c r="G184" s="69"/>
      <c r="H184" s="69"/>
      <c r="I184" s="74"/>
    </row>
    <row r="185" spans="1:10" s="75" customFormat="1" x14ac:dyDescent="0.25">
      <c r="A185" s="76"/>
      <c r="B185" s="69"/>
      <c r="C185" s="67"/>
      <c r="D185" s="67"/>
      <c r="E185" s="68"/>
      <c r="F185" s="69"/>
      <c r="G185" s="69"/>
      <c r="H185" s="69"/>
      <c r="I185" s="74"/>
    </row>
    <row r="186" spans="1:10" s="75" customFormat="1" x14ac:dyDescent="0.25">
      <c r="A186" s="76"/>
      <c r="B186" s="69"/>
      <c r="C186" s="67"/>
      <c r="D186" s="67"/>
      <c r="E186" s="68"/>
      <c r="F186" s="69"/>
      <c r="G186" s="69"/>
      <c r="H186" s="69"/>
      <c r="I186" s="74"/>
      <c r="J186" s="77" t="s">
        <v>29</v>
      </c>
    </row>
    <row r="187" spans="1:10" s="75" customFormat="1" x14ac:dyDescent="0.25">
      <c r="A187" s="76"/>
      <c r="B187" s="69"/>
      <c r="C187" s="67"/>
      <c r="D187" s="67"/>
      <c r="E187" s="68"/>
      <c r="F187" s="69"/>
      <c r="G187" s="69"/>
      <c r="H187" s="69"/>
      <c r="I187" s="74"/>
    </row>
    <row r="188" spans="1:10" s="75" customFormat="1" x14ac:dyDescent="0.25">
      <c r="A188" s="76"/>
      <c r="B188" s="69"/>
      <c r="C188" s="67"/>
      <c r="D188" s="67"/>
      <c r="E188" s="68"/>
      <c r="F188" s="69"/>
      <c r="G188" s="69"/>
      <c r="H188" s="69"/>
      <c r="I188" s="74"/>
      <c r="J188" s="77" t="s">
        <v>29</v>
      </c>
    </row>
    <row r="189" spans="1:10" s="75" customFormat="1" x14ac:dyDescent="0.25">
      <c r="A189" s="76"/>
      <c r="B189" s="69"/>
      <c r="C189" s="67"/>
      <c r="D189" s="67"/>
      <c r="E189" s="68"/>
      <c r="F189" s="69"/>
      <c r="G189" s="69"/>
      <c r="H189" s="69"/>
      <c r="I189" s="74"/>
      <c r="J189" s="77"/>
    </row>
    <row r="190" spans="1:10" s="75" customFormat="1" x14ac:dyDescent="0.25">
      <c r="A190" s="76"/>
      <c r="B190" s="69"/>
      <c r="C190" s="67"/>
      <c r="D190" s="67"/>
      <c r="E190" s="68"/>
      <c r="F190" s="69"/>
      <c r="G190" s="69"/>
      <c r="H190" s="69"/>
      <c r="I190" s="74"/>
      <c r="J190" s="77"/>
    </row>
    <row r="191" spans="1:10" s="75" customFormat="1" x14ac:dyDescent="0.25">
      <c r="A191" s="76"/>
      <c r="B191" s="69"/>
      <c r="C191" s="67"/>
      <c r="D191" s="67"/>
      <c r="E191" s="68"/>
      <c r="F191" s="69"/>
      <c r="G191" s="69"/>
      <c r="H191" s="69"/>
      <c r="I191" s="74"/>
      <c r="J191" s="77"/>
    </row>
    <row r="192" spans="1:10" s="75" customFormat="1" x14ac:dyDescent="0.25">
      <c r="A192" s="76"/>
      <c r="B192" s="69"/>
      <c r="C192" s="67"/>
      <c r="D192" s="67"/>
      <c r="E192" s="68"/>
      <c r="F192" s="69"/>
      <c r="G192" s="69"/>
      <c r="H192" s="69"/>
      <c r="I192" s="74"/>
      <c r="J192" s="77"/>
    </row>
    <row r="193" spans="1:10" s="75" customFormat="1" x14ac:dyDescent="0.25">
      <c r="A193" s="76"/>
      <c r="B193" s="69"/>
      <c r="C193" s="67"/>
      <c r="D193" s="67"/>
      <c r="E193" s="68"/>
      <c r="F193" s="69"/>
      <c r="G193" s="69"/>
      <c r="H193" s="69"/>
      <c r="I193" s="74"/>
      <c r="J193" s="77"/>
    </row>
    <row r="194" spans="1:10" s="75" customFormat="1" x14ac:dyDescent="0.25">
      <c r="A194" s="76"/>
      <c r="B194" s="69"/>
      <c r="C194" s="67"/>
      <c r="D194" s="67"/>
      <c r="E194" s="68"/>
      <c r="F194" s="69"/>
      <c r="G194" s="69"/>
      <c r="H194" s="69"/>
      <c r="I194" s="74"/>
      <c r="J194" s="77"/>
    </row>
    <row r="195" spans="1:10" s="75" customFormat="1" x14ac:dyDescent="0.25">
      <c r="A195" s="76"/>
      <c r="B195" s="69"/>
      <c r="C195" s="67"/>
      <c r="D195" s="67"/>
      <c r="E195" s="68"/>
      <c r="F195" s="69"/>
      <c r="G195" s="69"/>
      <c r="H195" s="69"/>
      <c r="I195" s="74"/>
      <c r="J195" s="77"/>
    </row>
    <row r="196" spans="1:10" s="75" customFormat="1" x14ac:dyDescent="0.25">
      <c r="A196" s="76"/>
      <c r="B196" s="69"/>
      <c r="C196" s="67"/>
      <c r="D196" s="67"/>
      <c r="E196" s="68"/>
      <c r="F196" s="69"/>
      <c r="G196" s="69"/>
      <c r="H196" s="69"/>
      <c r="I196" s="74"/>
      <c r="J196" s="77"/>
    </row>
    <row r="197" spans="1:10" s="75" customFormat="1" x14ac:dyDescent="0.25">
      <c r="A197" s="76"/>
      <c r="B197" s="69"/>
      <c r="C197" s="67"/>
      <c r="D197" s="67"/>
      <c r="E197" s="68"/>
      <c r="F197" s="69"/>
      <c r="G197" s="69"/>
      <c r="H197" s="69"/>
      <c r="I197" s="74"/>
      <c r="J197" s="77"/>
    </row>
    <row r="198" spans="1:10" s="75" customFormat="1" x14ac:dyDescent="0.25">
      <c r="A198" s="76"/>
      <c r="B198" s="69"/>
      <c r="C198" s="67"/>
      <c r="D198" s="67"/>
      <c r="E198" s="68"/>
      <c r="F198" s="69"/>
      <c r="G198" s="69"/>
      <c r="H198" s="69"/>
      <c r="I198" s="74"/>
      <c r="J198" s="77"/>
    </row>
    <row r="199" spans="1:10" s="75" customFormat="1" x14ac:dyDescent="0.25">
      <c r="A199" s="76"/>
      <c r="B199" s="69"/>
      <c r="C199" s="67"/>
      <c r="D199" s="67"/>
      <c r="E199" s="68"/>
      <c r="F199" s="69"/>
      <c r="G199" s="69"/>
      <c r="H199" s="69"/>
      <c r="I199" s="74"/>
      <c r="J199" s="77"/>
    </row>
    <row r="200" spans="1:10" s="75" customFormat="1" x14ac:dyDescent="0.25">
      <c r="A200" s="76"/>
      <c r="B200" s="69"/>
      <c r="C200" s="67"/>
      <c r="D200" s="67"/>
      <c r="E200" s="68"/>
      <c r="F200" s="69"/>
      <c r="G200" s="69"/>
      <c r="H200" s="69"/>
      <c r="I200" s="74"/>
      <c r="J200" s="77"/>
    </row>
    <row r="201" spans="1:10" s="75" customFormat="1" x14ac:dyDescent="0.25">
      <c r="A201" s="76"/>
      <c r="B201" s="69"/>
      <c r="C201" s="67"/>
      <c r="D201" s="67"/>
      <c r="E201" s="68"/>
      <c r="F201" s="69"/>
      <c r="G201" s="69"/>
      <c r="H201" s="69"/>
      <c r="I201" s="74"/>
      <c r="J201" s="77"/>
    </row>
    <row r="202" spans="1:10" s="75" customFormat="1" x14ac:dyDescent="0.25">
      <c r="A202" s="76"/>
      <c r="B202" s="69"/>
      <c r="C202" s="67"/>
      <c r="D202" s="67"/>
      <c r="E202" s="68"/>
      <c r="F202" s="69"/>
      <c r="G202" s="69"/>
      <c r="H202" s="69"/>
      <c r="I202" s="74"/>
      <c r="J202" s="77"/>
    </row>
    <row r="203" spans="1:10" s="75" customFormat="1" x14ac:dyDescent="0.25">
      <c r="A203" s="76"/>
      <c r="B203" s="69"/>
      <c r="C203" s="67"/>
      <c r="D203" s="67"/>
      <c r="E203" s="68"/>
      <c r="F203" s="69"/>
      <c r="G203" s="69"/>
      <c r="H203" s="69"/>
      <c r="I203" s="74"/>
      <c r="J203" s="77"/>
    </row>
    <row r="204" spans="1:10" s="75" customFormat="1" x14ac:dyDescent="0.25">
      <c r="A204" s="76"/>
      <c r="B204" s="69"/>
      <c r="C204" s="67"/>
      <c r="D204" s="67"/>
      <c r="E204" s="68"/>
      <c r="F204" s="69"/>
      <c r="G204" s="69"/>
      <c r="H204" s="69"/>
      <c r="I204" s="74"/>
      <c r="J204" s="77"/>
    </row>
    <row r="205" spans="1:10" s="75" customFormat="1" x14ac:dyDescent="0.25">
      <c r="A205" s="76"/>
      <c r="B205" s="69"/>
      <c r="C205" s="67"/>
      <c r="D205" s="67"/>
      <c r="E205" s="68"/>
      <c r="F205" s="69"/>
      <c r="G205" s="69"/>
      <c r="H205" s="69"/>
      <c r="I205" s="74"/>
      <c r="J205" s="77"/>
    </row>
    <row r="206" spans="1:10" s="75" customFormat="1" x14ac:dyDescent="0.25">
      <c r="A206" s="76"/>
      <c r="B206" s="69"/>
      <c r="C206" s="67"/>
      <c r="D206" s="67"/>
      <c r="E206" s="68"/>
      <c r="F206" s="69"/>
      <c r="G206" s="69"/>
      <c r="H206" s="69"/>
      <c r="I206" s="74"/>
      <c r="J206" s="77"/>
    </row>
    <row r="207" spans="1:10" s="75" customFormat="1" x14ac:dyDescent="0.25">
      <c r="A207" s="76"/>
      <c r="B207" s="69"/>
      <c r="C207" s="67"/>
      <c r="D207" s="67"/>
      <c r="E207" s="68"/>
      <c r="F207" s="69"/>
      <c r="G207" s="69"/>
      <c r="H207" s="69"/>
      <c r="I207" s="74"/>
      <c r="J207" s="77"/>
    </row>
    <row r="208" spans="1:10" s="75" customFormat="1" x14ac:dyDescent="0.25">
      <c r="A208" s="76"/>
      <c r="B208" s="69"/>
      <c r="C208" s="67"/>
      <c r="D208" s="67"/>
      <c r="E208" s="68"/>
      <c r="F208" s="69"/>
      <c r="G208" s="69"/>
      <c r="H208" s="69"/>
      <c r="I208" s="74"/>
      <c r="J208" s="77"/>
    </row>
    <row r="209" spans="1:10" s="75" customFormat="1" x14ac:dyDescent="0.25">
      <c r="A209" s="76"/>
      <c r="B209" s="69"/>
      <c r="C209" s="67"/>
      <c r="D209" s="67"/>
      <c r="E209" s="68"/>
      <c r="F209" s="69"/>
      <c r="G209" s="69"/>
      <c r="H209" s="69"/>
      <c r="I209" s="74"/>
      <c r="J209" s="77"/>
    </row>
    <row r="210" spans="1:10" s="75" customFormat="1" x14ac:dyDescent="0.25">
      <c r="A210" s="76"/>
      <c r="B210" s="69"/>
      <c r="C210" s="67"/>
      <c r="D210" s="67"/>
      <c r="E210" s="68"/>
      <c r="F210" s="69"/>
      <c r="G210" s="69"/>
      <c r="H210" s="69"/>
      <c r="I210" s="74"/>
      <c r="J210" s="77"/>
    </row>
    <row r="211" spans="1:10" s="75" customFormat="1" x14ac:dyDescent="0.25">
      <c r="A211" s="76"/>
      <c r="B211" s="69"/>
      <c r="C211" s="67"/>
      <c r="D211" s="67"/>
      <c r="E211" s="68"/>
      <c r="F211" s="69"/>
      <c r="G211" s="69"/>
      <c r="H211" s="69"/>
      <c r="I211" s="74"/>
      <c r="J211" s="77"/>
    </row>
    <row r="212" spans="1:10" s="75" customFormat="1" x14ac:dyDescent="0.25">
      <c r="A212" s="76"/>
      <c r="B212" s="69"/>
      <c r="C212" s="67"/>
      <c r="D212" s="67"/>
      <c r="E212" s="68"/>
      <c r="F212" s="69"/>
      <c r="G212" s="69"/>
      <c r="H212" s="69"/>
      <c r="I212" s="74"/>
      <c r="J212" s="77"/>
    </row>
    <row r="213" spans="1:10" s="75" customFormat="1" x14ac:dyDescent="0.25">
      <c r="A213" s="76"/>
      <c r="B213" s="69"/>
      <c r="C213" s="67"/>
      <c r="D213" s="67"/>
      <c r="E213" s="68"/>
      <c r="F213" s="69"/>
      <c r="G213" s="69"/>
      <c r="H213" s="69"/>
      <c r="I213" s="74"/>
      <c r="J213" s="77"/>
    </row>
    <row r="214" spans="1:10" s="75" customFormat="1" x14ac:dyDescent="0.25">
      <c r="A214" s="76"/>
      <c r="B214" s="69"/>
      <c r="C214" s="67"/>
      <c r="D214" s="67"/>
      <c r="E214" s="68"/>
      <c r="F214" s="69"/>
      <c r="G214" s="69"/>
      <c r="H214" s="69"/>
      <c r="I214" s="74"/>
      <c r="J214" s="77"/>
    </row>
    <row r="215" spans="1:10" s="75" customFormat="1" x14ac:dyDescent="0.25">
      <c r="A215" s="76"/>
      <c r="B215" s="69"/>
      <c r="C215" s="67"/>
      <c r="D215" s="67"/>
      <c r="E215" s="68"/>
      <c r="F215" s="69"/>
      <c r="G215" s="69"/>
      <c r="H215" s="69"/>
      <c r="I215" s="74"/>
      <c r="J215" s="77"/>
    </row>
    <row r="216" spans="1:10" s="75" customFormat="1" x14ac:dyDescent="0.25">
      <c r="A216" s="76"/>
      <c r="B216" s="69"/>
      <c r="C216" s="67"/>
      <c r="D216" s="67"/>
      <c r="E216" s="68"/>
      <c r="F216" s="69"/>
      <c r="G216" s="69"/>
      <c r="H216" s="69"/>
      <c r="I216" s="74"/>
      <c r="J216" s="77"/>
    </row>
    <row r="217" spans="1:10" s="75" customFormat="1" x14ac:dyDescent="0.25">
      <c r="A217" s="76"/>
      <c r="B217" s="69"/>
      <c r="C217" s="67"/>
      <c r="D217" s="67"/>
      <c r="E217" s="68"/>
      <c r="F217" s="69"/>
      <c r="G217" s="69"/>
      <c r="H217" s="69"/>
      <c r="I217" s="74"/>
      <c r="J217" s="77"/>
    </row>
    <row r="218" spans="1:10" s="75" customFormat="1" x14ac:dyDescent="0.25">
      <c r="A218" s="76"/>
      <c r="B218" s="69"/>
      <c r="C218" s="67"/>
      <c r="D218" s="67"/>
      <c r="E218" s="68"/>
      <c r="F218" s="69"/>
      <c r="G218" s="69"/>
      <c r="H218" s="69"/>
      <c r="I218" s="74"/>
      <c r="J218" s="77"/>
    </row>
    <row r="219" spans="1:10" s="75" customFormat="1" x14ac:dyDescent="0.25">
      <c r="A219" s="76"/>
      <c r="B219" s="69"/>
      <c r="C219" s="67"/>
      <c r="D219" s="67"/>
      <c r="E219" s="68"/>
      <c r="F219" s="69"/>
      <c r="G219" s="69"/>
      <c r="H219" s="69"/>
      <c r="I219" s="74"/>
      <c r="J219" s="77"/>
    </row>
    <row r="220" spans="1:10" s="75" customFormat="1" x14ac:dyDescent="0.25">
      <c r="A220" s="76"/>
      <c r="B220" s="69"/>
      <c r="C220" s="67"/>
      <c r="D220" s="67"/>
      <c r="E220" s="68"/>
      <c r="F220" s="69"/>
      <c r="G220" s="69"/>
      <c r="H220" s="69"/>
      <c r="I220" s="74"/>
      <c r="J220" s="77"/>
    </row>
    <row r="221" spans="1:10" s="75" customFormat="1" x14ac:dyDescent="0.25">
      <c r="A221" s="76"/>
      <c r="B221" s="69"/>
      <c r="C221" s="67"/>
      <c r="D221" s="67"/>
      <c r="E221" s="68"/>
      <c r="F221" s="69"/>
      <c r="G221" s="69"/>
      <c r="H221" s="69"/>
      <c r="I221" s="74"/>
      <c r="J221" s="77"/>
    </row>
    <row r="222" spans="1:10" s="75" customFormat="1" x14ac:dyDescent="0.25">
      <c r="A222" s="76"/>
      <c r="B222" s="69"/>
      <c r="C222" s="67"/>
      <c r="D222" s="67"/>
      <c r="E222" s="68"/>
      <c r="F222" s="69"/>
      <c r="G222" s="69"/>
      <c r="H222" s="69"/>
      <c r="I222" s="74"/>
      <c r="J222" s="77"/>
    </row>
    <row r="223" spans="1:10" s="75" customFormat="1" x14ac:dyDescent="0.25">
      <c r="A223" s="76"/>
      <c r="B223" s="69"/>
      <c r="C223" s="67"/>
      <c r="D223" s="67"/>
      <c r="E223" s="68"/>
      <c r="F223" s="69"/>
      <c r="G223" s="69"/>
      <c r="H223" s="69"/>
      <c r="I223" s="74"/>
      <c r="J223" s="77"/>
    </row>
    <row r="224" spans="1:10" s="75" customFormat="1" x14ac:dyDescent="0.25">
      <c r="A224" s="76"/>
      <c r="B224" s="69"/>
      <c r="C224" s="67"/>
      <c r="D224" s="67"/>
      <c r="E224" s="68"/>
      <c r="F224" s="69"/>
      <c r="G224" s="69"/>
      <c r="H224" s="69"/>
      <c r="I224" s="74"/>
      <c r="J224" s="77"/>
    </row>
    <row r="225" spans="1:10" s="75" customFormat="1" x14ac:dyDescent="0.25">
      <c r="A225" s="76"/>
      <c r="B225" s="69"/>
      <c r="C225" s="67"/>
      <c r="D225" s="67"/>
      <c r="E225" s="68"/>
      <c r="F225" s="69"/>
      <c r="G225" s="69"/>
      <c r="H225" s="69"/>
      <c r="I225" s="74"/>
      <c r="J225" s="77"/>
    </row>
    <row r="226" spans="1:10" s="75" customFormat="1" x14ac:dyDescent="0.25">
      <c r="A226" s="76"/>
      <c r="B226" s="69"/>
      <c r="C226" s="67"/>
      <c r="D226" s="67"/>
      <c r="E226" s="68"/>
      <c r="F226" s="69"/>
      <c r="G226" s="69"/>
      <c r="H226" s="69"/>
      <c r="I226" s="74"/>
      <c r="J226" s="77"/>
    </row>
    <row r="227" spans="1:10" s="75" customFormat="1" x14ac:dyDescent="0.25">
      <c r="A227" s="76"/>
      <c r="B227" s="69"/>
      <c r="C227" s="67"/>
      <c r="D227" s="67"/>
      <c r="E227" s="68"/>
      <c r="F227" s="69"/>
      <c r="G227" s="69"/>
      <c r="H227" s="69"/>
      <c r="I227" s="74"/>
      <c r="J227" s="77"/>
    </row>
    <row r="228" spans="1:10" s="75" customFormat="1" x14ac:dyDescent="0.25">
      <c r="A228" s="76"/>
      <c r="B228" s="69"/>
      <c r="C228" s="67"/>
      <c r="D228" s="67"/>
      <c r="E228" s="68"/>
      <c r="F228" s="69"/>
      <c r="G228" s="69"/>
      <c r="H228" s="69"/>
      <c r="I228" s="74"/>
      <c r="J228" s="77"/>
    </row>
    <row r="229" spans="1:10" s="75" customFormat="1" x14ac:dyDescent="0.25">
      <c r="A229" s="76"/>
      <c r="B229" s="69"/>
      <c r="C229" s="67"/>
      <c r="D229" s="67"/>
      <c r="E229" s="68"/>
      <c r="F229" s="69"/>
      <c r="G229" s="69"/>
      <c r="H229" s="69"/>
      <c r="I229" s="74"/>
      <c r="J229" s="77"/>
    </row>
    <row r="230" spans="1:10" s="75" customFormat="1" x14ac:dyDescent="0.25">
      <c r="A230" s="76"/>
      <c r="B230" s="69"/>
      <c r="C230" s="67"/>
      <c r="D230" s="67"/>
      <c r="E230" s="68"/>
      <c r="F230" s="69"/>
      <c r="G230" s="69"/>
      <c r="H230" s="69"/>
      <c r="I230" s="74"/>
      <c r="J230" s="77"/>
    </row>
    <row r="231" spans="1:10" s="75" customFormat="1" x14ac:dyDescent="0.25">
      <c r="A231" s="76"/>
      <c r="B231" s="69"/>
      <c r="C231" s="67"/>
      <c r="D231" s="67"/>
      <c r="E231" s="68"/>
      <c r="F231" s="69"/>
      <c r="G231" s="69"/>
      <c r="H231" s="69"/>
      <c r="I231" s="74"/>
    </row>
    <row r="232" spans="1:10" s="75" customFormat="1" x14ac:dyDescent="0.25">
      <c r="A232" s="76"/>
      <c r="B232" s="69"/>
      <c r="C232" s="67"/>
      <c r="D232" s="67"/>
      <c r="E232" s="68"/>
      <c r="F232" s="69"/>
      <c r="G232" s="69"/>
      <c r="H232" s="69"/>
      <c r="I232" s="74"/>
      <c r="J232" s="77" t="s">
        <v>29</v>
      </c>
    </row>
    <row r="233" spans="1:10" s="75" customFormat="1" x14ac:dyDescent="0.25">
      <c r="A233" s="76"/>
      <c r="B233" s="69"/>
      <c r="C233" s="67"/>
      <c r="D233" s="67"/>
      <c r="E233" s="68"/>
      <c r="F233" s="69"/>
      <c r="G233" s="69"/>
      <c r="H233" s="69"/>
      <c r="I233" s="74"/>
    </row>
    <row r="234" spans="1:10" s="75" customFormat="1" x14ac:dyDescent="0.25">
      <c r="A234" s="76"/>
      <c r="B234" s="69"/>
      <c r="C234" s="67"/>
      <c r="D234" s="67"/>
      <c r="E234" s="68"/>
      <c r="F234" s="69"/>
      <c r="G234" s="69"/>
      <c r="H234" s="69"/>
      <c r="I234" s="74"/>
      <c r="J234" s="77" t="s">
        <v>29</v>
      </c>
    </row>
    <row r="235" spans="1:10" s="75" customFormat="1" x14ac:dyDescent="0.25">
      <c r="A235" s="76"/>
      <c r="B235" s="69"/>
      <c r="C235" s="67"/>
      <c r="D235" s="67"/>
      <c r="E235" s="68"/>
      <c r="F235" s="69"/>
      <c r="G235" s="69"/>
      <c r="H235" s="69"/>
      <c r="I235" s="74"/>
    </row>
    <row r="236" spans="1:10" s="75" customFormat="1" x14ac:dyDescent="0.25">
      <c r="A236" s="76"/>
      <c r="B236" s="69"/>
      <c r="C236" s="67"/>
      <c r="D236" s="67"/>
      <c r="E236" s="68"/>
      <c r="F236" s="69"/>
      <c r="G236" s="69"/>
      <c r="H236" s="69"/>
      <c r="I236" s="74"/>
      <c r="J236" s="77" t="s">
        <v>29</v>
      </c>
    </row>
    <row r="237" spans="1:10" s="75" customFormat="1" x14ac:dyDescent="0.25">
      <c r="A237" s="76"/>
      <c r="B237" s="69"/>
      <c r="C237" s="67"/>
      <c r="D237" s="67"/>
      <c r="E237" s="68"/>
      <c r="F237" s="69"/>
      <c r="G237" s="69"/>
      <c r="H237" s="69"/>
      <c r="I237" s="74"/>
      <c r="J237" s="77"/>
    </row>
    <row r="238" spans="1:10" s="75" customFormat="1" x14ac:dyDescent="0.25">
      <c r="A238" s="76"/>
      <c r="B238" s="69"/>
      <c r="C238" s="67"/>
      <c r="D238" s="67"/>
      <c r="E238" s="68"/>
      <c r="F238" s="69"/>
      <c r="G238" s="69"/>
      <c r="H238" s="69"/>
      <c r="I238" s="74"/>
      <c r="J238" s="77"/>
    </row>
    <row r="239" spans="1:10" s="75" customFormat="1" x14ac:dyDescent="0.25">
      <c r="A239" s="76"/>
      <c r="B239" s="69"/>
      <c r="C239" s="67"/>
      <c r="D239" s="67"/>
      <c r="E239" s="68"/>
      <c r="F239" s="69"/>
      <c r="G239" s="69"/>
      <c r="H239" s="69"/>
      <c r="I239" s="74"/>
      <c r="J239" s="77"/>
    </row>
    <row r="240" spans="1:10" s="75" customFormat="1" x14ac:dyDescent="0.25">
      <c r="A240" s="76"/>
      <c r="B240" s="69"/>
      <c r="C240" s="67"/>
      <c r="D240" s="67"/>
      <c r="E240" s="68"/>
      <c r="F240" s="69"/>
      <c r="G240" s="69"/>
      <c r="H240" s="69"/>
      <c r="I240" s="74"/>
      <c r="J240" s="77"/>
    </row>
    <row r="241" spans="1:10" s="75" customFormat="1" x14ac:dyDescent="0.25">
      <c r="A241" s="76"/>
      <c r="B241" s="69"/>
      <c r="C241" s="67"/>
      <c r="D241" s="67"/>
      <c r="E241" s="68"/>
      <c r="F241" s="69"/>
      <c r="G241" s="69"/>
      <c r="H241" s="69"/>
      <c r="I241" s="74"/>
      <c r="J241" s="77"/>
    </row>
    <row r="242" spans="1:10" s="75" customFormat="1" x14ac:dyDescent="0.25">
      <c r="A242" s="76"/>
      <c r="B242" s="69"/>
      <c r="C242" s="67"/>
      <c r="D242" s="67"/>
      <c r="E242" s="68"/>
      <c r="F242" s="69"/>
      <c r="G242" s="69"/>
      <c r="H242" s="69"/>
      <c r="I242" s="74"/>
      <c r="J242" s="77"/>
    </row>
    <row r="243" spans="1:10" s="75" customFormat="1" x14ac:dyDescent="0.25">
      <c r="A243" s="76"/>
      <c r="B243" s="69"/>
      <c r="C243" s="67"/>
      <c r="D243" s="67"/>
      <c r="E243" s="68"/>
      <c r="F243" s="69"/>
      <c r="G243" s="69"/>
      <c r="H243" s="69"/>
      <c r="I243" s="74"/>
      <c r="J243" s="77"/>
    </row>
    <row r="244" spans="1:10" s="75" customFormat="1" x14ac:dyDescent="0.25">
      <c r="A244" s="76"/>
      <c r="B244" s="69"/>
      <c r="C244" s="67"/>
      <c r="D244" s="67"/>
      <c r="E244" s="68"/>
      <c r="F244" s="69"/>
      <c r="G244" s="69"/>
      <c r="H244" s="69"/>
      <c r="I244" s="74"/>
      <c r="J244" s="77"/>
    </row>
    <row r="245" spans="1:10" s="75" customFormat="1" x14ac:dyDescent="0.25">
      <c r="A245" s="76"/>
      <c r="B245" s="69"/>
      <c r="C245" s="67"/>
      <c r="D245" s="67"/>
      <c r="E245" s="68"/>
      <c r="F245" s="69"/>
      <c r="G245" s="69"/>
      <c r="H245" s="69"/>
      <c r="I245" s="74"/>
      <c r="J245" s="77"/>
    </row>
    <row r="246" spans="1:10" s="75" customFormat="1" x14ac:dyDescent="0.25">
      <c r="A246" s="76"/>
      <c r="B246" s="69"/>
      <c r="C246" s="67"/>
      <c r="D246" s="67"/>
      <c r="E246" s="68"/>
      <c r="F246" s="69"/>
      <c r="G246" s="69"/>
      <c r="H246" s="69"/>
      <c r="I246" s="74"/>
      <c r="J246" s="77"/>
    </row>
    <row r="247" spans="1:10" s="75" customFormat="1" x14ac:dyDescent="0.25">
      <c r="A247" s="76"/>
      <c r="B247" s="69"/>
      <c r="C247" s="67"/>
      <c r="D247" s="67"/>
      <c r="E247" s="68"/>
      <c r="F247" s="69"/>
      <c r="G247" s="69"/>
      <c r="H247" s="69"/>
      <c r="I247" s="74"/>
      <c r="J247" s="77"/>
    </row>
    <row r="248" spans="1:10" s="75" customFormat="1" x14ac:dyDescent="0.25">
      <c r="A248" s="76"/>
      <c r="B248" s="69"/>
      <c r="C248" s="67"/>
      <c r="D248" s="67"/>
      <c r="E248" s="68"/>
      <c r="F248" s="69"/>
      <c r="G248" s="69"/>
      <c r="H248" s="69"/>
      <c r="I248" s="74"/>
      <c r="J248" s="77"/>
    </row>
    <row r="249" spans="1:10" s="75" customFormat="1" x14ac:dyDescent="0.25">
      <c r="A249" s="76"/>
      <c r="B249" s="69"/>
      <c r="C249" s="67"/>
      <c r="D249" s="67"/>
      <c r="E249" s="68"/>
      <c r="F249" s="69"/>
      <c r="G249" s="69"/>
      <c r="H249" s="69"/>
      <c r="I249" s="74"/>
      <c r="J249" s="77"/>
    </row>
    <row r="250" spans="1:10" s="75" customFormat="1" x14ac:dyDescent="0.25">
      <c r="A250" s="76"/>
      <c r="B250" s="69"/>
      <c r="C250" s="67"/>
      <c r="D250" s="67"/>
      <c r="E250" s="68"/>
      <c r="F250" s="69"/>
      <c r="G250" s="69"/>
      <c r="H250" s="69"/>
      <c r="I250" s="74"/>
      <c r="J250" s="77"/>
    </row>
    <row r="251" spans="1:10" s="75" customFormat="1" x14ac:dyDescent="0.25">
      <c r="A251" s="76"/>
      <c r="B251" s="69"/>
      <c r="C251" s="67"/>
      <c r="D251" s="67"/>
      <c r="E251" s="68"/>
      <c r="F251" s="69"/>
      <c r="G251" s="69"/>
      <c r="H251" s="69"/>
      <c r="I251" s="74"/>
      <c r="J251" s="77"/>
    </row>
    <row r="252" spans="1:10" s="75" customFormat="1" x14ac:dyDescent="0.25">
      <c r="A252" s="76"/>
      <c r="B252" s="69"/>
      <c r="C252" s="67"/>
      <c r="D252" s="67"/>
      <c r="E252" s="68"/>
      <c r="F252" s="69"/>
      <c r="G252" s="69"/>
      <c r="H252" s="69"/>
      <c r="I252" s="74"/>
      <c r="J252" s="77"/>
    </row>
    <row r="253" spans="1:10" s="75" customFormat="1" x14ac:dyDescent="0.25">
      <c r="A253" s="76"/>
      <c r="B253" s="69"/>
      <c r="C253" s="67"/>
      <c r="D253" s="67"/>
      <c r="E253" s="68"/>
      <c r="F253" s="69"/>
      <c r="G253" s="69"/>
      <c r="H253" s="69"/>
      <c r="I253" s="74"/>
      <c r="J253" s="77"/>
    </row>
    <row r="254" spans="1:10" s="75" customFormat="1" x14ac:dyDescent="0.25">
      <c r="A254" s="76"/>
      <c r="B254" s="69"/>
      <c r="C254" s="67"/>
      <c r="D254" s="67"/>
      <c r="E254" s="68"/>
      <c r="F254" s="69"/>
      <c r="G254" s="69"/>
      <c r="H254" s="69"/>
      <c r="I254" s="74"/>
      <c r="J254" s="77"/>
    </row>
    <row r="255" spans="1:10" s="75" customFormat="1" x14ac:dyDescent="0.25">
      <c r="A255" s="76"/>
      <c r="B255" s="69"/>
      <c r="C255" s="67"/>
      <c r="D255" s="67"/>
      <c r="E255" s="68"/>
      <c r="F255" s="69"/>
      <c r="G255" s="69"/>
      <c r="H255" s="69"/>
      <c r="I255" s="74"/>
      <c r="J255" s="77"/>
    </row>
    <row r="256" spans="1:10" s="75" customFormat="1" x14ac:dyDescent="0.25">
      <c r="A256" s="76"/>
      <c r="B256" s="69"/>
      <c r="C256" s="67"/>
      <c r="D256" s="67"/>
      <c r="E256" s="68"/>
      <c r="F256" s="69"/>
      <c r="G256" s="69"/>
      <c r="H256" s="69"/>
      <c r="I256" s="74"/>
      <c r="J256" s="77"/>
    </row>
    <row r="257" spans="1:10" s="75" customFormat="1" x14ac:dyDescent="0.25">
      <c r="A257" s="76"/>
      <c r="B257" s="69"/>
      <c r="C257" s="67"/>
      <c r="D257" s="67"/>
      <c r="E257" s="68"/>
      <c r="F257" s="69"/>
      <c r="G257" s="69"/>
      <c r="H257" s="69"/>
      <c r="I257" s="74"/>
      <c r="J257" s="77"/>
    </row>
    <row r="258" spans="1:10" s="75" customFormat="1" x14ac:dyDescent="0.25">
      <c r="A258" s="76"/>
      <c r="B258" s="69"/>
      <c r="C258" s="67"/>
      <c r="D258" s="67"/>
      <c r="E258" s="68"/>
      <c r="F258" s="69"/>
      <c r="G258" s="69"/>
      <c r="H258" s="69"/>
      <c r="I258" s="74"/>
      <c r="J258" s="77"/>
    </row>
    <row r="259" spans="1:10" s="75" customFormat="1" x14ac:dyDescent="0.25">
      <c r="A259" s="76"/>
      <c r="B259" s="69"/>
      <c r="C259" s="67"/>
      <c r="D259" s="67"/>
      <c r="E259" s="68"/>
      <c r="F259" s="69"/>
      <c r="G259" s="69"/>
      <c r="H259" s="69"/>
      <c r="I259" s="74"/>
      <c r="J259" s="77"/>
    </row>
    <row r="260" spans="1:10" s="75" customFormat="1" x14ac:dyDescent="0.25">
      <c r="A260" s="76"/>
      <c r="B260" s="69"/>
      <c r="C260" s="67"/>
      <c r="D260" s="67"/>
      <c r="E260" s="68"/>
      <c r="F260" s="69"/>
      <c r="G260" s="123"/>
      <c r="H260" s="69"/>
      <c r="I260" s="74"/>
      <c r="J260" s="77"/>
    </row>
    <row r="261" spans="1:10" s="75" customFormat="1" x14ac:dyDescent="0.25">
      <c r="A261" s="76"/>
      <c r="B261" s="69"/>
      <c r="C261" s="67"/>
      <c r="D261" s="67"/>
      <c r="E261" s="68"/>
      <c r="F261" s="69"/>
      <c r="G261" s="123"/>
      <c r="H261" s="69"/>
      <c r="I261" s="74"/>
      <c r="J261" s="77"/>
    </row>
    <row r="262" spans="1:10" s="75" customFormat="1" x14ac:dyDescent="0.25">
      <c r="A262" s="76"/>
      <c r="B262" s="69"/>
      <c r="C262" s="67"/>
      <c r="D262" s="67"/>
      <c r="E262" s="68"/>
      <c r="F262" s="69"/>
      <c r="G262" s="123"/>
      <c r="H262" s="69"/>
      <c r="I262" s="74"/>
      <c r="J262" s="77"/>
    </row>
    <row r="263" spans="1:10" s="75" customFormat="1" x14ac:dyDescent="0.25">
      <c r="A263" s="76"/>
      <c r="B263" s="69"/>
      <c r="C263" s="67"/>
      <c r="D263" s="67"/>
      <c r="E263" s="68"/>
      <c r="F263" s="69"/>
      <c r="G263" s="123"/>
      <c r="H263" s="69"/>
      <c r="I263" s="74"/>
      <c r="J263" s="77"/>
    </row>
    <row r="264" spans="1:10" s="75" customFormat="1" x14ac:dyDescent="0.25">
      <c r="A264" s="76"/>
      <c r="B264" s="69"/>
      <c r="C264" s="67"/>
      <c r="D264" s="67"/>
      <c r="E264" s="68"/>
      <c r="F264" s="69"/>
      <c r="G264" s="123"/>
      <c r="H264" s="69"/>
      <c r="I264" s="74"/>
      <c r="J264" s="77"/>
    </row>
    <row r="265" spans="1:10" s="75" customFormat="1" x14ac:dyDescent="0.25">
      <c r="A265" s="76"/>
      <c r="B265" s="69"/>
      <c r="C265" s="67"/>
      <c r="D265" s="67"/>
      <c r="E265" s="68"/>
      <c r="F265" s="69"/>
      <c r="G265" s="123"/>
      <c r="H265" s="69"/>
      <c r="I265" s="74"/>
      <c r="J265" s="77"/>
    </row>
    <row r="266" spans="1:10" s="75" customFormat="1" x14ac:dyDescent="0.25">
      <c r="A266" s="76"/>
      <c r="B266" s="69"/>
      <c r="C266" s="67"/>
      <c r="D266" s="67"/>
      <c r="E266" s="68"/>
      <c r="F266" s="69"/>
      <c r="G266" s="123"/>
      <c r="H266" s="69"/>
      <c r="I266" s="74"/>
      <c r="J266" s="77"/>
    </row>
    <row r="267" spans="1:10" s="75" customFormat="1" x14ac:dyDescent="0.25">
      <c r="A267" s="76"/>
      <c r="B267" s="69"/>
      <c r="C267" s="67"/>
      <c r="D267" s="67"/>
      <c r="E267" s="68"/>
      <c r="F267" s="69"/>
      <c r="G267" s="123"/>
      <c r="H267" s="69"/>
      <c r="I267" s="74"/>
      <c r="J267" s="77"/>
    </row>
    <row r="268" spans="1:10" s="75" customFormat="1" x14ac:dyDescent="0.25">
      <c r="A268" s="76"/>
      <c r="B268" s="69"/>
      <c r="C268" s="67"/>
      <c r="D268" s="67"/>
      <c r="E268" s="68"/>
      <c r="F268" s="69"/>
      <c r="G268" s="123"/>
      <c r="H268" s="69"/>
      <c r="I268" s="74"/>
      <c r="J268" s="77"/>
    </row>
    <row r="269" spans="1:10" s="75" customFormat="1" x14ac:dyDescent="0.25">
      <c r="A269" s="76"/>
      <c r="B269" s="69"/>
      <c r="C269" s="67"/>
      <c r="D269" s="67"/>
      <c r="E269" s="68"/>
      <c r="F269" s="69"/>
      <c r="G269" s="123"/>
      <c r="H269" s="69"/>
      <c r="I269" s="74"/>
      <c r="J269" s="77"/>
    </row>
    <row r="270" spans="1:10" s="75" customFormat="1" x14ac:dyDescent="0.25">
      <c r="A270" s="76"/>
      <c r="B270" s="69"/>
      <c r="C270" s="67"/>
      <c r="D270" s="67"/>
      <c r="E270" s="68"/>
      <c r="F270" s="69"/>
      <c r="G270" s="123"/>
      <c r="H270" s="69"/>
      <c r="I270" s="74"/>
      <c r="J270" s="77"/>
    </row>
    <row r="271" spans="1:10" s="75" customFormat="1" x14ac:dyDescent="0.25">
      <c r="A271" s="76"/>
      <c r="B271" s="69"/>
      <c r="C271" s="67"/>
      <c r="D271" s="67"/>
      <c r="E271" s="68"/>
      <c r="F271" s="69"/>
      <c r="G271" s="123"/>
      <c r="H271" s="69"/>
      <c r="I271" s="74"/>
      <c r="J271" s="77"/>
    </row>
    <row r="272" spans="1:10" s="75" customFormat="1" x14ac:dyDescent="0.25">
      <c r="A272" s="76"/>
      <c r="B272" s="69"/>
      <c r="C272" s="67"/>
      <c r="D272" s="67"/>
      <c r="E272" s="68"/>
      <c r="F272" s="69"/>
      <c r="G272" s="123"/>
      <c r="H272" s="69"/>
      <c r="I272" s="74"/>
      <c r="J272" s="77"/>
    </row>
    <row r="273" spans="1:10" s="75" customFormat="1" x14ac:dyDescent="0.25">
      <c r="A273" s="76"/>
      <c r="B273" s="69"/>
      <c r="C273" s="67"/>
      <c r="D273" s="67"/>
      <c r="E273" s="68"/>
      <c r="F273" s="69"/>
      <c r="G273" s="123"/>
      <c r="H273" s="69"/>
      <c r="I273" s="74"/>
      <c r="J273" s="77"/>
    </row>
    <row r="274" spans="1:10" s="75" customFormat="1" x14ac:dyDescent="0.25">
      <c r="A274" s="76"/>
      <c r="B274" s="69"/>
      <c r="C274" s="67"/>
      <c r="D274" s="67"/>
      <c r="E274" s="68"/>
      <c r="F274" s="69"/>
      <c r="G274" s="123"/>
      <c r="H274" s="69"/>
      <c r="I274" s="74"/>
      <c r="J274" s="77"/>
    </row>
    <row r="275" spans="1:10" s="75" customFormat="1" x14ac:dyDescent="0.25">
      <c r="A275" s="76"/>
      <c r="B275" s="69"/>
      <c r="C275" s="67"/>
      <c r="D275" s="67"/>
      <c r="E275" s="68"/>
      <c r="F275" s="69"/>
      <c r="G275" s="123"/>
      <c r="H275" s="69"/>
      <c r="I275" s="74"/>
      <c r="J275" s="77"/>
    </row>
    <row r="276" spans="1:10" s="75" customFormat="1" x14ac:dyDescent="0.25">
      <c r="A276" s="76"/>
      <c r="B276" s="69"/>
      <c r="C276" s="67"/>
      <c r="D276" s="67"/>
      <c r="E276" s="68"/>
      <c r="F276" s="69"/>
      <c r="G276" s="123"/>
      <c r="H276" s="69"/>
      <c r="I276" s="74"/>
      <c r="J276" s="77"/>
    </row>
    <row r="277" spans="1:10" s="75" customFormat="1" x14ac:dyDescent="0.25">
      <c r="A277" s="76"/>
      <c r="B277" s="69"/>
      <c r="C277" s="67"/>
      <c r="D277" s="67"/>
      <c r="E277" s="68"/>
      <c r="F277" s="69"/>
      <c r="G277" s="123"/>
      <c r="H277" s="69"/>
      <c r="I277" s="74"/>
      <c r="J277" s="77"/>
    </row>
    <row r="278" spans="1:10" s="75" customFormat="1" x14ac:dyDescent="0.25">
      <c r="A278" s="76"/>
      <c r="B278" s="69"/>
      <c r="C278" s="67"/>
      <c r="D278" s="67"/>
      <c r="E278" s="68"/>
      <c r="F278" s="69"/>
      <c r="G278" s="123"/>
      <c r="H278" s="69"/>
      <c r="I278" s="74"/>
      <c r="J278" s="77"/>
    </row>
    <row r="279" spans="1:10" s="75" customFormat="1" x14ac:dyDescent="0.25">
      <c r="A279" s="76"/>
      <c r="B279" s="69"/>
      <c r="C279" s="67"/>
      <c r="D279" s="67"/>
      <c r="E279" s="68"/>
      <c r="F279" s="69"/>
      <c r="G279" s="123"/>
      <c r="H279" s="69"/>
      <c r="I279" s="74"/>
      <c r="J279" s="77"/>
    </row>
    <row r="280" spans="1:10" s="75" customFormat="1" x14ac:dyDescent="0.25">
      <c r="A280" s="76"/>
      <c r="B280" s="69"/>
      <c r="C280" s="67"/>
      <c r="D280" s="67"/>
      <c r="E280" s="68"/>
      <c r="F280" s="69"/>
      <c r="G280" s="123"/>
      <c r="H280" s="69"/>
      <c r="I280" s="74"/>
      <c r="J280" s="77"/>
    </row>
    <row r="281" spans="1:10" s="75" customFormat="1" x14ac:dyDescent="0.25">
      <c r="A281" s="76"/>
      <c r="B281" s="69"/>
      <c r="C281" s="67"/>
      <c r="D281" s="67"/>
      <c r="E281" s="68"/>
      <c r="F281" s="69"/>
      <c r="G281" s="123"/>
      <c r="H281" s="69"/>
      <c r="I281" s="74"/>
      <c r="J281" s="77"/>
    </row>
    <row r="282" spans="1:10" s="75" customFormat="1" x14ac:dyDescent="0.25">
      <c r="A282" s="76"/>
      <c r="B282" s="69"/>
      <c r="C282" s="67"/>
      <c r="D282" s="67"/>
      <c r="E282" s="68"/>
      <c r="F282" s="69"/>
      <c r="G282" s="123"/>
      <c r="H282" s="69"/>
      <c r="I282" s="74"/>
      <c r="J282" s="77"/>
    </row>
    <row r="283" spans="1:10" s="75" customFormat="1" x14ac:dyDescent="0.25">
      <c r="A283" s="76"/>
      <c r="B283" s="69"/>
      <c r="C283" s="67"/>
      <c r="D283" s="67"/>
      <c r="E283" s="68"/>
      <c r="F283" s="69"/>
      <c r="G283" s="123"/>
      <c r="H283" s="69"/>
      <c r="I283" s="74"/>
      <c r="J283" s="77"/>
    </row>
    <row r="284" spans="1:10" s="75" customFormat="1" x14ac:dyDescent="0.25">
      <c r="A284" s="76"/>
      <c r="B284" s="69"/>
      <c r="C284" s="67"/>
      <c r="D284" s="67"/>
      <c r="E284" s="68"/>
      <c r="F284" s="69"/>
      <c r="G284" s="69"/>
      <c r="H284" s="69"/>
      <c r="I284" s="74"/>
      <c r="J284" s="77"/>
    </row>
    <row r="285" spans="1:10" s="75" customFormat="1" x14ac:dyDescent="0.25">
      <c r="A285" s="76"/>
      <c r="B285" s="69"/>
      <c r="C285" s="67"/>
      <c r="D285" s="67"/>
      <c r="E285" s="68"/>
      <c r="F285" s="69"/>
      <c r="G285" s="69"/>
      <c r="H285" s="69"/>
      <c r="I285" s="74"/>
      <c r="J285" s="77"/>
    </row>
    <row r="286" spans="1:10" s="75" customFormat="1" x14ac:dyDescent="0.25">
      <c r="A286" s="76"/>
      <c r="B286" s="69"/>
      <c r="C286" s="67"/>
      <c r="D286" s="67"/>
      <c r="E286" s="68"/>
      <c r="F286" s="69"/>
      <c r="G286" s="69"/>
      <c r="H286" s="69"/>
      <c r="I286" s="74"/>
      <c r="J286" s="77"/>
    </row>
    <row r="287" spans="1:10" s="75" customFormat="1" x14ac:dyDescent="0.25">
      <c r="A287" s="76"/>
      <c r="B287" s="69"/>
      <c r="C287" s="67"/>
      <c r="D287" s="67"/>
      <c r="E287" s="68"/>
      <c r="F287" s="69"/>
      <c r="G287" s="69"/>
      <c r="H287" s="69"/>
      <c r="I287" s="74"/>
      <c r="J287" s="77"/>
    </row>
    <row r="288" spans="1:10" s="75" customFormat="1" x14ac:dyDescent="0.25">
      <c r="A288" s="76"/>
      <c r="B288" s="69"/>
      <c r="C288" s="67"/>
      <c r="D288" s="67"/>
      <c r="E288" s="68"/>
      <c r="F288" s="69"/>
      <c r="G288" s="69"/>
      <c r="H288" s="69"/>
      <c r="I288" s="74"/>
      <c r="J288" s="77"/>
    </row>
    <row r="289" spans="1:10" s="75" customFormat="1" x14ac:dyDescent="0.25">
      <c r="A289" s="76"/>
      <c r="B289" s="69"/>
      <c r="C289" s="67"/>
      <c r="D289" s="67"/>
      <c r="E289" s="68"/>
      <c r="F289" s="69"/>
      <c r="G289" s="69"/>
      <c r="H289" s="69"/>
      <c r="I289" s="74"/>
      <c r="J289" s="77"/>
    </row>
    <row r="290" spans="1:10" s="75" customFormat="1" x14ac:dyDescent="0.25">
      <c r="A290" s="76"/>
      <c r="B290" s="69"/>
      <c r="C290" s="67"/>
      <c r="D290" s="67"/>
      <c r="E290" s="68"/>
      <c r="F290" s="69"/>
      <c r="G290" s="69"/>
      <c r="H290" s="69"/>
      <c r="I290" s="74"/>
      <c r="J290" s="77"/>
    </row>
    <row r="291" spans="1:10" s="75" customFormat="1" x14ac:dyDescent="0.25">
      <c r="A291" s="76"/>
      <c r="B291" s="69"/>
      <c r="C291" s="67"/>
      <c r="D291" s="67"/>
      <c r="E291" s="68"/>
      <c r="F291" s="69"/>
      <c r="G291" s="69"/>
      <c r="H291" s="69"/>
      <c r="I291" s="74"/>
      <c r="J291" s="77"/>
    </row>
    <row r="292" spans="1:10" s="75" customFormat="1" x14ac:dyDescent="0.25">
      <c r="A292" s="76"/>
      <c r="B292" s="69"/>
      <c r="C292" s="67"/>
      <c r="D292" s="67"/>
      <c r="E292" s="68"/>
      <c r="F292" s="69"/>
      <c r="G292" s="69"/>
      <c r="H292" s="69"/>
      <c r="I292" s="74"/>
      <c r="J292" s="77"/>
    </row>
    <row r="293" spans="1:10" s="75" customFormat="1" x14ac:dyDescent="0.25">
      <c r="A293" s="76"/>
      <c r="B293" s="69"/>
      <c r="C293" s="67"/>
      <c r="D293" s="67"/>
      <c r="E293" s="68"/>
      <c r="F293" s="69"/>
      <c r="G293" s="69"/>
      <c r="H293" s="69"/>
      <c r="I293" s="74"/>
      <c r="J293" s="77"/>
    </row>
    <row r="294" spans="1:10" s="75" customFormat="1" x14ac:dyDescent="0.25">
      <c r="A294" s="76"/>
      <c r="B294" s="69"/>
      <c r="C294" s="67"/>
      <c r="D294" s="67"/>
      <c r="E294" s="68"/>
      <c r="F294" s="69"/>
      <c r="G294" s="69"/>
      <c r="H294" s="69"/>
      <c r="I294" s="74"/>
      <c r="J294" s="77"/>
    </row>
    <row r="295" spans="1:10" s="75" customFormat="1" x14ac:dyDescent="0.25">
      <c r="A295" s="76"/>
      <c r="B295" s="69"/>
      <c r="C295" s="67"/>
      <c r="D295" s="67"/>
      <c r="E295" s="68"/>
      <c r="F295" s="69"/>
      <c r="G295" s="69"/>
      <c r="H295" s="69"/>
      <c r="I295" s="74"/>
      <c r="J295" s="77"/>
    </row>
    <row r="296" spans="1:10" s="75" customFormat="1" x14ac:dyDescent="0.25">
      <c r="A296" s="76"/>
      <c r="B296" s="69"/>
      <c r="C296" s="67"/>
      <c r="D296" s="67"/>
      <c r="E296" s="68"/>
      <c r="F296" s="69"/>
      <c r="G296" s="69"/>
      <c r="H296" s="69"/>
      <c r="I296" s="74"/>
      <c r="J296" s="77"/>
    </row>
    <row r="297" spans="1:10" s="75" customFormat="1" x14ac:dyDescent="0.25">
      <c r="A297" s="76"/>
      <c r="B297" s="69"/>
      <c r="C297" s="67"/>
      <c r="D297" s="67"/>
      <c r="E297" s="68"/>
      <c r="F297" s="69"/>
      <c r="G297" s="69"/>
      <c r="H297" s="69"/>
      <c r="I297" s="74"/>
      <c r="J297" s="77"/>
    </row>
    <row r="298" spans="1:10" s="75" customFormat="1" x14ac:dyDescent="0.25">
      <c r="A298" s="76"/>
      <c r="B298" s="69"/>
      <c r="C298" s="67"/>
      <c r="D298" s="67"/>
      <c r="E298" s="68"/>
      <c r="F298" s="69"/>
      <c r="G298" s="69"/>
      <c r="H298" s="69"/>
      <c r="I298" s="74"/>
      <c r="J298" s="77"/>
    </row>
    <row r="299" spans="1:10" s="75" customFormat="1" x14ac:dyDescent="0.25">
      <c r="A299" s="76"/>
      <c r="B299" s="69"/>
      <c r="C299" s="67"/>
      <c r="D299" s="67"/>
      <c r="E299" s="68"/>
      <c r="F299" s="69"/>
      <c r="G299" s="69"/>
      <c r="H299" s="69"/>
      <c r="I299" s="74"/>
      <c r="J299" s="77"/>
    </row>
    <row r="300" spans="1:10" s="75" customFormat="1" x14ac:dyDescent="0.25">
      <c r="A300" s="76"/>
      <c r="B300" s="69"/>
      <c r="C300" s="67"/>
      <c r="D300" s="67"/>
      <c r="E300" s="68"/>
      <c r="F300" s="69"/>
      <c r="G300" s="69"/>
      <c r="H300" s="69"/>
      <c r="I300" s="74"/>
      <c r="J300" s="77"/>
    </row>
    <row r="301" spans="1:10" s="75" customFormat="1" x14ac:dyDescent="0.25">
      <c r="A301" s="76"/>
      <c r="B301" s="69"/>
      <c r="C301" s="67"/>
      <c r="D301" s="67"/>
      <c r="E301" s="68"/>
      <c r="F301" s="69"/>
      <c r="G301" s="69"/>
      <c r="H301" s="69"/>
      <c r="I301" s="74"/>
      <c r="J301" s="77"/>
    </row>
    <row r="302" spans="1:10" s="75" customFormat="1" x14ac:dyDescent="0.25">
      <c r="A302" s="76"/>
      <c r="B302" s="69"/>
      <c r="C302" s="67"/>
      <c r="D302" s="67"/>
      <c r="E302" s="68"/>
      <c r="F302" s="69"/>
      <c r="G302" s="69"/>
      <c r="H302" s="69"/>
      <c r="I302" s="74"/>
      <c r="J302" s="77"/>
    </row>
    <row r="303" spans="1:10" s="75" customFormat="1" x14ac:dyDescent="0.25">
      <c r="A303" s="76"/>
      <c r="B303" s="69"/>
      <c r="C303" s="67"/>
      <c r="D303" s="67"/>
      <c r="E303" s="68"/>
      <c r="F303" s="69"/>
      <c r="G303" s="69"/>
      <c r="H303" s="69"/>
      <c r="I303" s="74"/>
      <c r="J303" s="77"/>
    </row>
    <row r="304" spans="1:10" s="75" customFormat="1" x14ac:dyDescent="0.25">
      <c r="A304" s="76"/>
      <c r="B304" s="69"/>
      <c r="C304" s="67"/>
      <c r="D304" s="67"/>
      <c r="E304" s="68"/>
      <c r="F304" s="69"/>
      <c r="G304" s="69"/>
      <c r="H304" s="69"/>
      <c r="I304" s="74"/>
      <c r="J304" s="77"/>
    </row>
    <row r="305" spans="1:10" s="75" customFormat="1" x14ac:dyDescent="0.25">
      <c r="A305" s="76"/>
      <c r="B305" s="69"/>
      <c r="C305" s="67"/>
      <c r="D305" s="67"/>
      <c r="E305" s="68"/>
      <c r="F305" s="69"/>
      <c r="G305" s="69"/>
      <c r="H305" s="69"/>
      <c r="I305" s="74"/>
      <c r="J305" s="77"/>
    </row>
    <row r="306" spans="1:10" s="75" customFormat="1" x14ac:dyDescent="0.25">
      <c r="A306" s="76"/>
      <c r="B306" s="69"/>
      <c r="C306" s="67"/>
      <c r="D306" s="67"/>
      <c r="E306" s="68"/>
      <c r="F306" s="69"/>
      <c r="G306" s="69"/>
      <c r="H306" s="69"/>
      <c r="I306" s="74"/>
      <c r="J306" s="77"/>
    </row>
    <row r="307" spans="1:10" s="75" customFormat="1" x14ac:dyDescent="0.25">
      <c r="A307" s="76"/>
      <c r="B307" s="69"/>
      <c r="C307" s="67"/>
      <c r="D307" s="67"/>
      <c r="E307" s="68"/>
      <c r="F307" s="69"/>
      <c r="G307" s="69"/>
      <c r="H307" s="69"/>
      <c r="I307" s="74"/>
      <c r="J307" s="77"/>
    </row>
    <row r="308" spans="1:10" s="75" customFormat="1" x14ac:dyDescent="0.25">
      <c r="A308" s="76"/>
      <c r="B308" s="69"/>
      <c r="C308" s="67"/>
      <c r="D308" s="67"/>
      <c r="E308" s="68"/>
      <c r="F308" s="69"/>
      <c r="G308" s="69"/>
      <c r="H308" s="69"/>
      <c r="I308" s="74"/>
      <c r="J308" s="77"/>
    </row>
    <row r="309" spans="1:10" s="75" customFormat="1" x14ac:dyDescent="0.25">
      <c r="A309" s="76"/>
      <c r="B309" s="69"/>
      <c r="C309" s="67"/>
      <c r="D309" s="67"/>
      <c r="E309" s="68"/>
      <c r="F309" s="69"/>
      <c r="G309" s="69"/>
      <c r="H309" s="69"/>
      <c r="I309" s="74"/>
      <c r="J309" s="77"/>
    </row>
    <row r="310" spans="1:10" s="75" customFormat="1" x14ac:dyDescent="0.25">
      <c r="A310" s="76"/>
      <c r="B310" s="69"/>
      <c r="C310" s="67"/>
      <c r="D310" s="67"/>
      <c r="E310" s="68"/>
      <c r="F310" s="69"/>
      <c r="G310" s="123"/>
      <c r="H310" s="69"/>
      <c r="I310" s="74"/>
      <c r="J310" s="77"/>
    </row>
    <row r="311" spans="1:10" s="75" customFormat="1" x14ac:dyDescent="0.25">
      <c r="A311" s="76"/>
      <c r="B311" s="69"/>
      <c r="C311" s="67"/>
      <c r="D311" s="67"/>
      <c r="E311" s="68"/>
      <c r="F311" s="69"/>
      <c r="G311" s="123"/>
      <c r="H311" s="69"/>
      <c r="I311" s="74"/>
      <c r="J311" s="77"/>
    </row>
    <row r="312" spans="1:10" s="75" customFormat="1" x14ac:dyDescent="0.25">
      <c r="A312" s="76"/>
      <c r="B312" s="69"/>
      <c r="C312" s="67"/>
      <c r="D312" s="67"/>
      <c r="E312" s="68"/>
      <c r="F312" s="69"/>
      <c r="G312" s="123"/>
      <c r="H312" s="69"/>
      <c r="I312" s="74"/>
      <c r="J312" s="77"/>
    </row>
    <row r="313" spans="1:10" s="75" customFormat="1" x14ac:dyDescent="0.25">
      <c r="A313" s="76"/>
      <c r="B313" s="69"/>
      <c r="C313" s="67"/>
      <c r="D313" s="67"/>
      <c r="E313" s="68"/>
      <c r="F313" s="69"/>
      <c r="G313" s="123"/>
      <c r="H313" s="69"/>
      <c r="I313" s="74"/>
      <c r="J313" s="77"/>
    </row>
    <row r="314" spans="1:10" s="75" customFormat="1" x14ac:dyDescent="0.25">
      <c r="A314" s="76"/>
      <c r="B314" s="69"/>
      <c r="C314" s="67"/>
      <c r="D314" s="67"/>
      <c r="E314" s="68"/>
      <c r="F314" s="69"/>
      <c r="G314" s="123"/>
      <c r="H314" s="69"/>
      <c r="I314" s="74"/>
      <c r="J314" s="77"/>
    </row>
    <row r="315" spans="1:10" s="75" customFormat="1" x14ac:dyDescent="0.25">
      <c r="A315" s="76"/>
      <c r="B315" s="69"/>
      <c r="C315" s="67"/>
      <c r="D315" s="67"/>
      <c r="E315" s="68"/>
      <c r="F315" s="69"/>
      <c r="G315" s="123"/>
      <c r="H315" s="69"/>
      <c r="I315" s="74"/>
      <c r="J315" s="77"/>
    </row>
    <row r="316" spans="1:10" s="75" customFormat="1" x14ac:dyDescent="0.25">
      <c r="A316" s="76"/>
      <c r="B316" s="69"/>
      <c r="C316" s="67"/>
      <c r="D316" s="67"/>
      <c r="E316" s="68"/>
      <c r="F316" s="69"/>
      <c r="G316" s="123"/>
      <c r="H316" s="69"/>
      <c r="I316" s="74"/>
      <c r="J316" s="77"/>
    </row>
    <row r="317" spans="1:10" s="75" customFormat="1" x14ac:dyDescent="0.25">
      <c r="A317" s="76"/>
      <c r="B317" s="69"/>
      <c r="C317" s="67"/>
      <c r="D317" s="67"/>
      <c r="E317" s="68"/>
      <c r="F317" s="69"/>
      <c r="G317" s="123"/>
      <c r="H317" s="69"/>
      <c r="I317" s="74"/>
      <c r="J317" s="77"/>
    </row>
    <row r="318" spans="1:10" s="75" customFormat="1" x14ac:dyDescent="0.25">
      <c r="A318" s="76"/>
      <c r="B318" s="69"/>
      <c r="C318" s="67"/>
      <c r="D318" s="67"/>
      <c r="E318" s="68"/>
      <c r="F318" s="69"/>
      <c r="G318" s="123"/>
      <c r="H318" s="69"/>
      <c r="I318" s="74"/>
      <c r="J318" s="77"/>
    </row>
    <row r="319" spans="1:10" s="75" customFormat="1" x14ac:dyDescent="0.25">
      <c r="A319" s="76"/>
      <c r="B319" s="69"/>
      <c r="C319" s="67"/>
      <c r="D319" s="67"/>
      <c r="E319" s="68"/>
      <c r="F319" s="69"/>
      <c r="G319" s="123"/>
      <c r="H319" s="69"/>
      <c r="I319" s="74"/>
      <c r="J319" s="77"/>
    </row>
    <row r="320" spans="1:10" s="75" customFormat="1" x14ac:dyDescent="0.25">
      <c r="A320" s="76"/>
      <c r="B320" s="69"/>
      <c r="C320" s="67"/>
      <c r="D320" s="67"/>
      <c r="E320" s="68"/>
      <c r="F320" s="69"/>
      <c r="G320" s="123"/>
      <c r="H320" s="69"/>
      <c r="I320" s="74"/>
      <c r="J320" s="77"/>
    </row>
    <row r="321" spans="1:10" s="75" customFormat="1" x14ac:dyDescent="0.25">
      <c r="A321" s="76"/>
      <c r="B321" s="69"/>
      <c r="C321" s="67"/>
      <c r="D321" s="67"/>
      <c r="E321" s="68"/>
      <c r="F321" s="69"/>
      <c r="G321" s="123"/>
      <c r="H321" s="69"/>
      <c r="I321" s="74"/>
      <c r="J321" s="77"/>
    </row>
    <row r="322" spans="1:10" s="75" customFormat="1" x14ac:dyDescent="0.25">
      <c r="A322" s="76"/>
      <c r="B322" s="69"/>
      <c r="C322" s="67"/>
      <c r="D322" s="67"/>
      <c r="E322" s="68"/>
      <c r="F322" s="69"/>
      <c r="G322" s="123"/>
      <c r="H322" s="69"/>
      <c r="I322" s="74"/>
      <c r="J322" s="77"/>
    </row>
    <row r="323" spans="1:10" s="75" customFormat="1" x14ac:dyDescent="0.25">
      <c r="A323" s="76"/>
      <c r="B323" s="69"/>
      <c r="C323" s="67"/>
      <c r="D323" s="67"/>
      <c r="E323" s="68"/>
      <c r="F323" s="69"/>
      <c r="G323" s="123"/>
      <c r="H323" s="69"/>
      <c r="I323" s="74"/>
      <c r="J323" s="77"/>
    </row>
    <row r="324" spans="1:10" s="75" customFormat="1" x14ac:dyDescent="0.25">
      <c r="A324" s="76"/>
      <c r="B324" s="69"/>
      <c r="C324" s="67"/>
      <c r="D324" s="67"/>
      <c r="E324" s="68"/>
      <c r="F324" s="69"/>
      <c r="G324" s="123"/>
      <c r="H324" s="69"/>
      <c r="I324" s="74"/>
      <c r="J324" s="77"/>
    </row>
    <row r="325" spans="1:10" s="75" customFormat="1" x14ac:dyDescent="0.25">
      <c r="A325" s="76"/>
      <c r="B325" s="69"/>
      <c r="C325" s="67"/>
      <c r="D325" s="67"/>
      <c r="E325" s="68"/>
      <c r="F325" s="69"/>
      <c r="G325" s="123"/>
      <c r="H325" s="69"/>
      <c r="I325" s="74"/>
      <c r="J325" s="77"/>
    </row>
    <row r="326" spans="1:10" s="75" customFormat="1" x14ac:dyDescent="0.25">
      <c r="A326" s="76"/>
      <c r="B326" s="69"/>
      <c r="C326" s="67"/>
      <c r="D326" s="67"/>
      <c r="E326" s="68"/>
      <c r="F326" s="69"/>
      <c r="G326" s="123"/>
      <c r="H326" s="69"/>
      <c r="I326" s="74"/>
      <c r="J326" s="77"/>
    </row>
    <row r="327" spans="1:10" s="75" customFormat="1" x14ac:dyDescent="0.25">
      <c r="A327" s="76"/>
      <c r="B327" s="69"/>
      <c r="C327" s="67"/>
      <c r="D327" s="67"/>
      <c r="E327" s="68"/>
      <c r="F327" s="69"/>
      <c r="G327" s="123"/>
      <c r="H327" s="69"/>
      <c r="I327" s="74"/>
      <c r="J327" s="77"/>
    </row>
    <row r="328" spans="1:10" s="75" customFormat="1" x14ac:dyDescent="0.25">
      <c r="A328" s="76"/>
      <c r="B328" s="69"/>
      <c r="C328" s="67"/>
      <c r="D328" s="67"/>
      <c r="E328" s="68"/>
      <c r="F328" s="69"/>
      <c r="G328" s="123"/>
      <c r="H328" s="69"/>
      <c r="I328" s="74"/>
      <c r="J328" s="77"/>
    </row>
    <row r="329" spans="1:10" s="75" customFormat="1" x14ac:dyDescent="0.25">
      <c r="A329" s="76"/>
      <c r="B329" s="69"/>
      <c r="C329" s="67"/>
      <c r="D329" s="67"/>
      <c r="E329" s="68"/>
      <c r="F329" s="69"/>
      <c r="G329" s="123"/>
      <c r="H329" s="69"/>
      <c r="I329" s="74"/>
      <c r="J329" s="77"/>
    </row>
    <row r="330" spans="1:10" s="75" customFormat="1" x14ac:dyDescent="0.25">
      <c r="A330" s="76"/>
      <c r="B330" s="69"/>
      <c r="C330" s="67"/>
      <c r="D330" s="67"/>
      <c r="E330" s="68"/>
      <c r="F330" s="69"/>
      <c r="G330" s="123"/>
      <c r="H330" s="69"/>
      <c r="I330" s="74"/>
      <c r="J330" s="77"/>
    </row>
    <row r="331" spans="1:10" s="75" customFormat="1" x14ac:dyDescent="0.25">
      <c r="A331" s="76"/>
      <c r="B331" s="69"/>
      <c r="C331" s="67"/>
      <c r="D331" s="67"/>
      <c r="E331" s="68"/>
      <c r="F331" s="69"/>
      <c r="G331" s="123"/>
      <c r="H331" s="69"/>
      <c r="I331" s="74"/>
      <c r="J331" s="77"/>
    </row>
    <row r="332" spans="1:10" s="75" customFormat="1" x14ac:dyDescent="0.25">
      <c r="A332" s="76"/>
      <c r="B332" s="69"/>
      <c r="C332" s="67"/>
      <c r="D332" s="67"/>
      <c r="E332" s="68"/>
      <c r="F332" s="69"/>
      <c r="G332" s="123"/>
      <c r="H332" s="69"/>
      <c r="I332" s="74"/>
      <c r="J332" s="77"/>
    </row>
    <row r="333" spans="1:10" s="75" customFormat="1" x14ac:dyDescent="0.25">
      <c r="A333" s="76"/>
      <c r="B333" s="69"/>
      <c r="C333" s="67"/>
      <c r="D333" s="67"/>
      <c r="E333" s="68"/>
      <c r="F333" s="69"/>
      <c r="G333" s="123"/>
      <c r="H333" s="69"/>
      <c r="I333" s="74"/>
      <c r="J333" s="77"/>
    </row>
    <row r="334" spans="1:10" s="75" customFormat="1" x14ac:dyDescent="0.25">
      <c r="A334" s="76"/>
      <c r="B334" s="69"/>
      <c r="C334" s="67"/>
      <c r="D334" s="67"/>
      <c r="E334" s="68"/>
      <c r="F334" s="69"/>
      <c r="G334" s="69"/>
      <c r="H334" s="69"/>
      <c r="I334" s="74"/>
      <c r="J334" s="77"/>
    </row>
    <row r="335" spans="1:10" s="75" customFormat="1" x14ac:dyDescent="0.25">
      <c r="A335" s="76"/>
      <c r="B335" s="69"/>
      <c r="C335" s="67"/>
      <c r="D335" s="67"/>
      <c r="E335" s="68"/>
      <c r="F335" s="69"/>
      <c r="G335" s="69"/>
      <c r="H335" s="69"/>
      <c r="I335" s="74"/>
      <c r="J335" s="77"/>
    </row>
    <row r="336" spans="1:10" s="75" customFormat="1" x14ac:dyDescent="0.25">
      <c r="A336" s="76"/>
      <c r="B336" s="69"/>
      <c r="C336" s="67"/>
      <c r="D336" s="67"/>
      <c r="E336" s="68"/>
      <c r="F336" s="69"/>
      <c r="G336" s="69"/>
      <c r="H336" s="69"/>
      <c r="I336" s="74"/>
      <c r="J336" s="77"/>
    </row>
    <row r="337" spans="1:10" s="75" customFormat="1" x14ac:dyDescent="0.25">
      <c r="A337" s="76"/>
      <c r="B337" s="69"/>
      <c r="C337" s="67"/>
      <c r="D337" s="67"/>
      <c r="E337" s="68"/>
      <c r="F337" s="69"/>
      <c r="G337" s="69"/>
      <c r="H337" s="69"/>
      <c r="I337" s="74"/>
      <c r="J337" s="77"/>
    </row>
    <row r="338" spans="1:10" s="75" customFormat="1" x14ac:dyDescent="0.25">
      <c r="A338" s="76"/>
      <c r="B338" s="69"/>
      <c r="C338" s="67"/>
      <c r="D338" s="67"/>
      <c r="E338" s="68"/>
      <c r="F338" s="69"/>
      <c r="G338" s="69"/>
      <c r="H338" s="69"/>
      <c r="I338" s="74"/>
      <c r="J338" s="77"/>
    </row>
    <row r="339" spans="1:10" s="75" customFormat="1" x14ac:dyDescent="0.25">
      <c r="A339" s="76"/>
      <c r="B339" s="69"/>
      <c r="C339" s="67"/>
      <c r="D339" s="67"/>
      <c r="E339" s="68"/>
      <c r="F339" s="69"/>
      <c r="G339" s="69"/>
      <c r="H339" s="69"/>
      <c r="I339" s="74"/>
      <c r="J339" s="77"/>
    </row>
    <row r="340" spans="1:10" s="75" customFormat="1" x14ac:dyDescent="0.25">
      <c r="A340" s="76"/>
      <c r="B340" s="69"/>
      <c r="C340" s="67"/>
      <c r="D340" s="67"/>
      <c r="E340" s="68"/>
      <c r="F340" s="69"/>
      <c r="G340" s="69"/>
      <c r="H340" s="69"/>
      <c r="I340" s="74"/>
      <c r="J340" s="77"/>
    </row>
    <row r="341" spans="1:10" s="75" customFormat="1" x14ac:dyDescent="0.25">
      <c r="A341" s="76"/>
      <c r="B341" s="69"/>
      <c r="C341" s="67"/>
      <c r="D341" s="67"/>
      <c r="E341" s="68"/>
      <c r="F341" s="69"/>
      <c r="G341" s="69"/>
      <c r="H341" s="69"/>
      <c r="I341" s="74"/>
      <c r="J341" s="77"/>
    </row>
    <row r="342" spans="1:10" s="75" customFormat="1" x14ac:dyDescent="0.25">
      <c r="A342" s="76"/>
      <c r="B342" s="69"/>
      <c r="C342" s="67"/>
      <c r="D342" s="67"/>
      <c r="E342" s="68"/>
      <c r="F342" s="69"/>
      <c r="G342" s="69"/>
      <c r="H342" s="69"/>
      <c r="I342" s="74"/>
      <c r="J342" s="77"/>
    </row>
    <row r="343" spans="1:10" s="75" customFormat="1" x14ac:dyDescent="0.25">
      <c r="A343" s="76"/>
      <c r="B343" s="69"/>
      <c r="C343" s="67"/>
      <c r="D343" s="67"/>
      <c r="E343" s="68"/>
      <c r="F343" s="69"/>
      <c r="G343" s="69"/>
      <c r="H343" s="69"/>
      <c r="I343" s="74"/>
      <c r="J343" s="77"/>
    </row>
    <row r="344" spans="1:10" s="75" customFormat="1" x14ac:dyDescent="0.25">
      <c r="A344" s="76"/>
      <c r="B344" s="69"/>
      <c r="C344" s="67"/>
      <c r="D344" s="67"/>
      <c r="E344" s="68"/>
      <c r="F344" s="69"/>
      <c r="G344" s="69"/>
      <c r="H344" s="69"/>
      <c r="I344" s="74"/>
      <c r="J344" s="77"/>
    </row>
    <row r="345" spans="1:10" s="75" customFormat="1" x14ac:dyDescent="0.25">
      <c r="A345" s="76"/>
      <c r="B345" s="69"/>
      <c r="C345" s="67"/>
      <c r="D345" s="67"/>
      <c r="E345" s="68"/>
      <c r="F345" s="69"/>
      <c r="G345" s="69"/>
      <c r="H345" s="69"/>
      <c r="I345" s="74"/>
      <c r="J345" s="77"/>
    </row>
    <row r="346" spans="1:10" s="75" customFormat="1" x14ac:dyDescent="0.25">
      <c r="A346" s="76"/>
      <c r="B346" s="69"/>
      <c r="C346" s="67"/>
      <c r="D346" s="67"/>
      <c r="E346" s="68"/>
      <c r="F346" s="69"/>
      <c r="G346" s="69"/>
      <c r="H346" s="69"/>
      <c r="I346" s="74"/>
      <c r="J346" s="77"/>
    </row>
    <row r="347" spans="1:10" s="75" customFormat="1" x14ac:dyDescent="0.25">
      <c r="A347" s="76"/>
      <c r="B347" s="69"/>
      <c r="C347" s="67"/>
      <c r="D347" s="67"/>
      <c r="E347" s="68"/>
      <c r="F347" s="69"/>
      <c r="G347" s="69"/>
      <c r="H347" s="69"/>
      <c r="I347" s="74"/>
      <c r="J347" s="77"/>
    </row>
    <row r="348" spans="1:10" s="75" customFormat="1" x14ac:dyDescent="0.25">
      <c r="A348" s="76"/>
      <c r="B348" s="69"/>
      <c r="C348" s="67"/>
      <c r="D348" s="67"/>
      <c r="E348" s="68"/>
      <c r="F348" s="69"/>
      <c r="G348" s="69"/>
      <c r="H348" s="69"/>
      <c r="I348" s="74"/>
      <c r="J348" s="77"/>
    </row>
    <row r="349" spans="1:10" s="75" customFormat="1" x14ac:dyDescent="0.25">
      <c r="A349" s="76"/>
      <c r="B349" s="69"/>
      <c r="C349" s="67"/>
      <c r="D349" s="67"/>
      <c r="E349" s="68"/>
      <c r="F349" s="69"/>
      <c r="G349" s="69"/>
      <c r="H349" s="69"/>
      <c r="I349" s="74"/>
      <c r="J349" s="77"/>
    </row>
    <row r="350" spans="1:10" s="75" customFormat="1" x14ac:dyDescent="0.25">
      <c r="A350" s="76"/>
      <c r="B350" s="69"/>
      <c r="C350" s="67"/>
      <c r="D350" s="67"/>
      <c r="E350" s="68"/>
      <c r="F350" s="69"/>
      <c r="G350" s="69"/>
      <c r="H350" s="69"/>
      <c r="I350" s="74"/>
      <c r="J350" s="77"/>
    </row>
    <row r="351" spans="1:10" s="75" customFormat="1" x14ac:dyDescent="0.25">
      <c r="A351" s="76"/>
      <c r="B351" s="69"/>
      <c r="C351" s="67"/>
      <c r="D351" s="67"/>
      <c r="E351" s="68"/>
      <c r="F351" s="69"/>
      <c r="G351" s="69"/>
      <c r="H351" s="69"/>
      <c r="I351" s="74"/>
      <c r="J351" s="77"/>
    </row>
    <row r="352" spans="1:10" s="75" customFormat="1" x14ac:dyDescent="0.25">
      <c r="A352" s="76"/>
      <c r="B352" s="69"/>
      <c r="C352" s="67"/>
      <c r="D352" s="67"/>
      <c r="E352" s="68"/>
      <c r="F352" s="69"/>
      <c r="G352" s="69"/>
      <c r="H352" s="69"/>
      <c r="I352" s="74"/>
      <c r="J352" s="77"/>
    </row>
    <row r="353" spans="1:10" s="75" customFormat="1" x14ac:dyDescent="0.25">
      <c r="A353" s="76"/>
      <c r="B353" s="69"/>
      <c r="C353" s="67"/>
      <c r="D353" s="67"/>
      <c r="E353" s="68"/>
      <c r="F353" s="69"/>
      <c r="G353" s="69"/>
      <c r="H353" s="69"/>
      <c r="I353" s="74"/>
      <c r="J353" s="77"/>
    </row>
    <row r="354" spans="1:10" s="75" customFormat="1" x14ac:dyDescent="0.25">
      <c r="A354" s="76"/>
      <c r="B354" s="69"/>
      <c r="C354" s="67"/>
      <c r="D354" s="67"/>
      <c r="E354" s="68"/>
      <c r="F354" s="69"/>
      <c r="G354" s="69"/>
      <c r="H354" s="69"/>
      <c r="I354" s="74"/>
      <c r="J354" s="77"/>
    </row>
    <row r="355" spans="1:10" s="75" customFormat="1" x14ac:dyDescent="0.25">
      <c r="A355" s="76"/>
      <c r="B355" s="69"/>
      <c r="C355" s="67"/>
      <c r="D355" s="67"/>
      <c r="E355" s="68"/>
      <c r="F355" s="69"/>
      <c r="G355" s="69"/>
      <c r="H355" s="69"/>
      <c r="I355" s="74"/>
      <c r="J355" s="77"/>
    </row>
    <row r="356" spans="1:10" s="75" customFormat="1" x14ac:dyDescent="0.25">
      <c r="A356" s="76"/>
      <c r="B356" s="69"/>
      <c r="C356" s="67"/>
      <c r="D356" s="67"/>
      <c r="E356" s="68"/>
      <c r="F356" s="69"/>
      <c r="G356" s="69"/>
      <c r="H356" s="69"/>
      <c r="I356" s="74"/>
      <c r="J356" s="77"/>
    </row>
    <row r="357" spans="1:10" s="75" customFormat="1" x14ac:dyDescent="0.25">
      <c r="A357" s="76"/>
      <c r="B357" s="69"/>
      <c r="C357" s="67"/>
      <c r="D357" s="67"/>
      <c r="E357" s="68"/>
      <c r="F357" s="69"/>
      <c r="G357" s="69"/>
      <c r="H357" s="69"/>
      <c r="I357" s="74"/>
      <c r="J357" s="77"/>
    </row>
    <row r="358" spans="1:10" s="75" customFormat="1" x14ac:dyDescent="0.25">
      <c r="A358" s="76"/>
      <c r="B358" s="69"/>
      <c r="C358" s="67"/>
      <c r="D358" s="67"/>
      <c r="E358" s="68"/>
      <c r="F358" s="69"/>
      <c r="G358" s="69"/>
      <c r="H358" s="69"/>
      <c r="I358" s="74"/>
      <c r="J358" s="77"/>
    </row>
    <row r="359" spans="1:10" s="75" customFormat="1" x14ac:dyDescent="0.25">
      <c r="A359" s="76"/>
      <c r="B359" s="69"/>
      <c r="C359" s="67"/>
      <c r="D359" s="67"/>
      <c r="E359" s="68"/>
      <c r="F359" s="69"/>
      <c r="G359" s="69"/>
      <c r="H359" s="69"/>
      <c r="I359" s="74"/>
      <c r="J359" s="77"/>
    </row>
    <row r="360" spans="1:10" s="75" customFormat="1" x14ac:dyDescent="0.25">
      <c r="A360" s="76"/>
      <c r="B360" s="69"/>
      <c r="C360" s="67"/>
      <c r="D360" s="67"/>
      <c r="E360" s="68"/>
      <c r="F360" s="69"/>
      <c r="G360" s="123"/>
      <c r="H360" s="69"/>
      <c r="I360" s="74"/>
      <c r="J360" s="77"/>
    </row>
    <row r="361" spans="1:10" s="75" customFormat="1" x14ac:dyDescent="0.25">
      <c r="A361" s="76"/>
      <c r="B361" s="69"/>
      <c r="C361" s="67"/>
      <c r="D361" s="67"/>
      <c r="E361" s="68"/>
      <c r="F361" s="69"/>
      <c r="G361" s="123"/>
      <c r="H361" s="69"/>
      <c r="I361" s="74"/>
      <c r="J361" s="77"/>
    </row>
    <row r="362" spans="1:10" s="75" customFormat="1" x14ac:dyDescent="0.25">
      <c r="A362" s="76"/>
      <c r="B362" s="69"/>
      <c r="C362" s="67"/>
      <c r="D362" s="67"/>
      <c r="E362" s="68"/>
      <c r="F362" s="69"/>
      <c r="G362" s="123"/>
      <c r="H362" s="69"/>
      <c r="I362" s="74"/>
      <c r="J362" s="77"/>
    </row>
    <row r="363" spans="1:10" s="75" customFormat="1" x14ac:dyDescent="0.25">
      <c r="A363" s="76"/>
      <c r="B363" s="69"/>
      <c r="C363" s="67"/>
      <c r="D363" s="67"/>
      <c r="E363" s="68"/>
      <c r="F363" s="69"/>
      <c r="G363" s="123"/>
      <c r="H363" s="69"/>
      <c r="I363" s="74"/>
      <c r="J363" s="77"/>
    </row>
    <row r="364" spans="1:10" s="75" customFormat="1" x14ac:dyDescent="0.25">
      <c r="A364" s="76"/>
      <c r="B364" s="69"/>
      <c r="C364" s="67"/>
      <c r="D364" s="67"/>
      <c r="E364" s="68"/>
      <c r="F364" s="69"/>
      <c r="G364" s="123"/>
      <c r="H364" s="69"/>
      <c r="I364" s="74"/>
      <c r="J364" s="77"/>
    </row>
    <row r="365" spans="1:10" s="75" customFormat="1" x14ac:dyDescent="0.25">
      <c r="A365" s="76"/>
      <c r="B365" s="69"/>
      <c r="C365" s="67"/>
      <c r="D365" s="67"/>
      <c r="E365" s="68"/>
      <c r="F365" s="69"/>
      <c r="G365" s="123"/>
      <c r="H365" s="69"/>
      <c r="I365" s="74"/>
      <c r="J365" s="77"/>
    </row>
    <row r="366" spans="1:10" s="75" customFormat="1" x14ac:dyDescent="0.25">
      <c r="A366" s="76"/>
      <c r="B366" s="69"/>
      <c r="C366" s="67"/>
      <c r="D366" s="67"/>
      <c r="E366" s="68"/>
      <c r="F366" s="69"/>
      <c r="G366" s="123"/>
      <c r="H366" s="69"/>
      <c r="I366" s="74"/>
      <c r="J366" s="77"/>
    </row>
    <row r="367" spans="1:10" s="75" customFormat="1" x14ac:dyDescent="0.25">
      <c r="A367" s="76"/>
      <c r="B367" s="69"/>
      <c r="C367" s="67"/>
      <c r="D367" s="67"/>
      <c r="E367" s="68"/>
      <c r="F367" s="69"/>
      <c r="G367" s="123"/>
      <c r="H367" s="69"/>
      <c r="I367" s="74"/>
      <c r="J367" s="77"/>
    </row>
    <row r="368" spans="1:10" s="75" customFormat="1" x14ac:dyDescent="0.25">
      <c r="A368" s="76"/>
      <c r="B368" s="69"/>
      <c r="C368" s="67"/>
      <c r="D368" s="67"/>
      <c r="E368" s="68"/>
      <c r="F368" s="69"/>
      <c r="G368" s="123"/>
      <c r="H368" s="69"/>
      <c r="I368" s="74"/>
      <c r="J368" s="77"/>
    </row>
    <row r="369" spans="1:10" s="75" customFormat="1" x14ac:dyDescent="0.25">
      <c r="A369" s="76"/>
      <c r="B369" s="69"/>
      <c r="C369" s="67"/>
      <c r="D369" s="67"/>
      <c r="E369" s="68"/>
      <c r="F369" s="69"/>
      <c r="G369" s="123"/>
      <c r="H369" s="69"/>
      <c r="I369" s="74"/>
      <c r="J369" s="77"/>
    </row>
    <row r="370" spans="1:10" s="75" customFormat="1" x14ac:dyDescent="0.25">
      <c r="A370" s="76"/>
      <c r="B370" s="69"/>
      <c r="C370" s="67"/>
      <c r="D370" s="67"/>
      <c r="E370" s="68"/>
      <c r="F370" s="69"/>
      <c r="G370" s="123"/>
      <c r="H370" s="69"/>
      <c r="I370" s="74"/>
      <c r="J370" s="77"/>
    </row>
    <row r="371" spans="1:10" s="75" customFormat="1" x14ac:dyDescent="0.25">
      <c r="A371" s="76"/>
      <c r="B371" s="69"/>
      <c r="C371" s="67"/>
      <c r="D371" s="67"/>
      <c r="E371" s="68"/>
      <c r="F371" s="69"/>
      <c r="G371" s="123"/>
      <c r="H371" s="69"/>
      <c r="I371" s="74"/>
      <c r="J371" s="77"/>
    </row>
    <row r="372" spans="1:10" s="75" customFormat="1" x14ac:dyDescent="0.25">
      <c r="A372" s="76"/>
      <c r="B372" s="69"/>
      <c r="C372" s="67"/>
      <c r="D372" s="67"/>
      <c r="E372" s="68"/>
      <c r="F372" s="69"/>
      <c r="G372" s="123"/>
      <c r="H372" s="69"/>
      <c r="I372" s="74"/>
      <c r="J372" s="77"/>
    </row>
    <row r="373" spans="1:10" s="75" customFormat="1" x14ac:dyDescent="0.25">
      <c r="A373" s="76"/>
      <c r="B373" s="69"/>
      <c r="C373" s="67"/>
      <c r="D373" s="67"/>
      <c r="E373" s="68"/>
      <c r="F373" s="69"/>
      <c r="G373" s="123"/>
      <c r="H373" s="69"/>
      <c r="I373" s="74"/>
      <c r="J373" s="77"/>
    </row>
    <row r="374" spans="1:10" s="75" customFormat="1" x14ac:dyDescent="0.25">
      <c r="A374" s="76"/>
      <c r="B374" s="69"/>
      <c r="C374" s="67"/>
      <c r="D374" s="67"/>
      <c r="E374" s="68"/>
      <c r="F374" s="69"/>
      <c r="G374" s="123"/>
      <c r="H374" s="69"/>
      <c r="I374" s="74"/>
      <c r="J374" s="77"/>
    </row>
    <row r="375" spans="1:10" s="75" customFormat="1" x14ac:dyDescent="0.25">
      <c r="A375" s="76"/>
      <c r="B375" s="69"/>
      <c r="C375" s="67"/>
      <c r="D375" s="67"/>
      <c r="E375" s="68"/>
      <c r="F375" s="69"/>
      <c r="G375" s="123"/>
      <c r="H375" s="69"/>
      <c r="I375" s="74"/>
      <c r="J375" s="77"/>
    </row>
    <row r="376" spans="1:10" s="75" customFormat="1" x14ac:dyDescent="0.25">
      <c r="A376" s="76"/>
      <c r="B376" s="69"/>
      <c r="C376" s="67"/>
      <c r="D376" s="67"/>
      <c r="E376" s="68"/>
      <c r="F376" s="69"/>
      <c r="G376" s="123"/>
      <c r="H376" s="69"/>
      <c r="I376" s="74"/>
      <c r="J376" s="77"/>
    </row>
    <row r="377" spans="1:10" s="75" customFormat="1" x14ac:dyDescent="0.25">
      <c r="A377" s="76"/>
      <c r="B377" s="69"/>
      <c r="C377" s="67"/>
      <c r="D377" s="67"/>
      <c r="E377" s="68"/>
      <c r="F377" s="69"/>
      <c r="G377" s="123"/>
      <c r="H377" s="69"/>
      <c r="I377" s="74"/>
      <c r="J377" s="77"/>
    </row>
    <row r="378" spans="1:10" s="75" customFormat="1" x14ac:dyDescent="0.25">
      <c r="A378" s="76"/>
      <c r="B378" s="69"/>
      <c r="C378" s="67"/>
      <c r="D378" s="67"/>
      <c r="E378" s="68"/>
      <c r="F378" s="69"/>
      <c r="G378" s="123"/>
      <c r="H378" s="69"/>
      <c r="I378" s="74"/>
      <c r="J378" s="77"/>
    </row>
    <row r="379" spans="1:10" s="75" customFormat="1" x14ac:dyDescent="0.25">
      <c r="A379" s="76"/>
      <c r="B379" s="69"/>
      <c r="C379" s="67"/>
      <c r="D379" s="67"/>
      <c r="E379" s="68"/>
      <c r="F379" s="69"/>
      <c r="G379" s="123"/>
      <c r="H379" s="69"/>
      <c r="I379" s="74"/>
      <c r="J379" s="77"/>
    </row>
    <row r="380" spans="1:10" s="75" customFormat="1" x14ac:dyDescent="0.25">
      <c r="A380" s="76"/>
      <c r="B380" s="69"/>
      <c r="C380" s="67"/>
      <c r="D380" s="67"/>
      <c r="E380" s="68"/>
      <c r="F380" s="69"/>
      <c r="G380" s="123"/>
      <c r="H380" s="69"/>
      <c r="I380" s="74"/>
      <c r="J380" s="77"/>
    </row>
    <row r="381" spans="1:10" s="75" customFormat="1" x14ac:dyDescent="0.25">
      <c r="A381" s="76"/>
      <c r="B381" s="69"/>
      <c r="C381" s="67"/>
      <c r="D381" s="67"/>
      <c r="E381" s="68"/>
      <c r="F381" s="69"/>
      <c r="G381" s="123"/>
      <c r="H381" s="69"/>
      <c r="I381" s="74"/>
      <c r="J381" s="77"/>
    </row>
    <row r="382" spans="1:10" s="75" customFormat="1" x14ac:dyDescent="0.25">
      <c r="A382" s="76"/>
      <c r="B382" s="69"/>
      <c r="C382" s="67"/>
      <c r="D382" s="67"/>
      <c r="E382" s="68"/>
      <c r="F382" s="69"/>
      <c r="G382" s="123"/>
      <c r="H382" s="69"/>
      <c r="I382" s="74"/>
      <c r="J382" s="77"/>
    </row>
    <row r="383" spans="1:10" s="75" customFormat="1" x14ac:dyDescent="0.25">
      <c r="A383" s="76"/>
      <c r="B383" s="69"/>
      <c r="C383" s="67"/>
      <c r="D383" s="67"/>
      <c r="E383" s="68"/>
      <c r="F383" s="69"/>
      <c r="G383" s="123"/>
      <c r="H383" s="69"/>
      <c r="I383" s="74"/>
      <c r="J383" s="77"/>
    </row>
    <row r="384" spans="1:10" s="75" customFormat="1" x14ac:dyDescent="0.25">
      <c r="A384" s="76"/>
      <c r="B384" s="69"/>
      <c r="C384" s="67"/>
      <c r="D384" s="67"/>
      <c r="E384" s="68"/>
      <c r="F384" s="69"/>
      <c r="G384" s="69"/>
      <c r="H384" s="69"/>
      <c r="I384" s="74"/>
      <c r="J384" s="77"/>
    </row>
    <row r="385" spans="1:10" s="75" customFormat="1" x14ac:dyDescent="0.25">
      <c r="A385" s="76"/>
      <c r="B385" s="69"/>
      <c r="C385" s="67"/>
      <c r="D385" s="67"/>
      <c r="E385" s="68"/>
      <c r="F385" s="69"/>
      <c r="G385" s="69"/>
      <c r="H385" s="69"/>
      <c r="I385" s="74"/>
      <c r="J385" s="77"/>
    </row>
    <row r="386" spans="1:10" s="75" customFormat="1" x14ac:dyDescent="0.25">
      <c r="A386" s="76"/>
      <c r="B386" s="69"/>
      <c r="C386" s="67"/>
      <c r="D386" s="67"/>
      <c r="E386" s="68"/>
      <c r="F386" s="69"/>
      <c r="G386" s="69"/>
      <c r="H386" s="69"/>
      <c r="I386" s="74"/>
      <c r="J386" s="77"/>
    </row>
    <row r="387" spans="1:10" s="75" customFormat="1" x14ac:dyDescent="0.25">
      <c r="A387" s="76"/>
      <c r="B387" s="69"/>
      <c r="C387" s="67"/>
      <c r="D387" s="67"/>
      <c r="E387" s="68"/>
      <c r="F387" s="69"/>
      <c r="G387" s="69"/>
      <c r="H387" s="69"/>
      <c r="I387" s="74"/>
      <c r="J387" s="77"/>
    </row>
    <row r="388" spans="1:10" s="75" customFormat="1" x14ac:dyDescent="0.25">
      <c r="A388" s="76"/>
      <c r="B388" s="69"/>
      <c r="C388" s="67"/>
      <c r="D388" s="67"/>
      <c r="E388" s="68"/>
      <c r="F388" s="69"/>
      <c r="G388" s="69"/>
      <c r="H388" s="69"/>
      <c r="I388" s="74"/>
      <c r="J388" s="77"/>
    </row>
    <row r="389" spans="1:10" s="75" customFormat="1" x14ac:dyDescent="0.25">
      <c r="A389" s="76"/>
      <c r="B389" s="69"/>
      <c r="C389" s="67"/>
      <c r="D389" s="67"/>
      <c r="E389" s="68"/>
      <c r="F389" s="69"/>
      <c r="G389" s="69"/>
      <c r="H389" s="69"/>
      <c r="I389" s="74"/>
      <c r="J389" s="77"/>
    </row>
    <row r="390" spans="1:10" s="75" customFormat="1" x14ac:dyDescent="0.25">
      <c r="A390" s="76"/>
      <c r="B390" s="69"/>
      <c r="C390" s="67"/>
      <c r="D390" s="67"/>
      <c r="E390" s="68"/>
      <c r="F390" s="69"/>
      <c r="G390" s="69"/>
      <c r="H390" s="69"/>
      <c r="I390" s="74"/>
      <c r="J390" s="77"/>
    </row>
    <row r="391" spans="1:10" s="75" customFormat="1" x14ac:dyDescent="0.25">
      <c r="A391" s="76"/>
      <c r="B391" s="69"/>
      <c r="C391" s="67"/>
      <c r="D391" s="67"/>
      <c r="E391" s="68"/>
      <c r="F391" s="69"/>
      <c r="G391" s="69"/>
      <c r="H391" s="69"/>
      <c r="I391" s="74"/>
      <c r="J391" s="77"/>
    </row>
    <row r="392" spans="1:10" s="75" customFormat="1" x14ac:dyDescent="0.25">
      <c r="A392" s="76"/>
      <c r="B392" s="69"/>
      <c r="C392" s="67"/>
      <c r="D392" s="67"/>
      <c r="E392" s="68"/>
      <c r="F392" s="69"/>
      <c r="G392" s="69"/>
      <c r="H392" s="69"/>
      <c r="I392" s="74"/>
      <c r="J392" s="77"/>
    </row>
    <row r="393" spans="1:10" s="75" customFormat="1" x14ac:dyDescent="0.25">
      <c r="A393" s="76"/>
      <c r="B393" s="69"/>
      <c r="C393" s="67"/>
      <c r="D393" s="67"/>
      <c r="E393" s="68"/>
      <c r="F393" s="69"/>
      <c r="G393" s="69"/>
      <c r="H393" s="69"/>
      <c r="I393" s="74"/>
      <c r="J393" s="77"/>
    </row>
    <row r="394" spans="1:10" s="75" customFormat="1" x14ac:dyDescent="0.25">
      <c r="A394" s="76"/>
      <c r="B394" s="69"/>
      <c r="C394" s="67"/>
      <c r="D394" s="67"/>
      <c r="E394" s="68"/>
      <c r="F394" s="69"/>
      <c r="G394" s="69"/>
      <c r="H394" s="69"/>
      <c r="I394" s="74"/>
      <c r="J394" s="77"/>
    </row>
    <row r="395" spans="1:10" s="75" customFormat="1" x14ac:dyDescent="0.25">
      <c r="A395" s="76"/>
      <c r="B395" s="69"/>
      <c r="C395" s="67"/>
      <c r="D395" s="67"/>
      <c r="E395" s="68"/>
      <c r="F395" s="69"/>
      <c r="G395" s="69"/>
      <c r="H395" s="69"/>
      <c r="I395" s="74"/>
      <c r="J395" s="77"/>
    </row>
    <row r="396" spans="1:10" s="75" customFormat="1" x14ac:dyDescent="0.25">
      <c r="A396" s="76"/>
      <c r="B396" s="69"/>
      <c r="C396" s="67"/>
      <c r="D396" s="67"/>
      <c r="E396" s="68"/>
      <c r="F396" s="69"/>
      <c r="G396" s="69"/>
      <c r="H396" s="69"/>
      <c r="I396" s="74"/>
      <c r="J396" s="77"/>
    </row>
    <row r="397" spans="1:10" s="75" customFormat="1" x14ac:dyDescent="0.25">
      <c r="A397" s="76"/>
      <c r="B397" s="69"/>
      <c r="C397" s="67"/>
      <c r="D397" s="67"/>
      <c r="E397" s="68"/>
      <c r="F397" s="69"/>
      <c r="G397" s="69"/>
      <c r="H397" s="69"/>
      <c r="I397" s="74"/>
      <c r="J397" s="77"/>
    </row>
    <row r="398" spans="1:10" s="75" customFormat="1" x14ac:dyDescent="0.25">
      <c r="A398" s="76"/>
      <c r="B398" s="69"/>
      <c r="C398" s="67"/>
      <c r="D398" s="67"/>
      <c r="E398" s="68"/>
      <c r="F398" s="69"/>
      <c r="G398" s="69"/>
      <c r="H398" s="69"/>
      <c r="I398" s="74"/>
      <c r="J398" s="77"/>
    </row>
    <row r="399" spans="1:10" s="75" customFormat="1" x14ac:dyDescent="0.25">
      <c r="A399" s="76"/>
      <c r="B399" s="69"/>
      <c r="C399" s="67"/>
      <c r="D399" s="67"/>
      <c r="E399" s="68"/>
      <c r="F399" s="69"/>
      <c r="G399" s="69"/>
      <c r="H399" s="69"/>
      <c r="I399" s="74"/>
      <c r="J399" s="77"/>
    </row>
    <row r="400" spans="1:10" s="75" customFormat="1" x14ac:dyDescent="0.25">
      <c r="A400" s="76"/>
      <c r="B400" s="69"/>
      <c r="C400" s="67"/>
      <c r="D400" s="67"/>
      <c r="E400" s="68"/>
      <c r="F400" s="69"/>
      <c r="G400" s="69"/>
      <c r="H400" s="69"/>
      <c r="I400" s="74"/>
      <c r="J400" s="77"/>
    </row>
    <row r="401" spans="1:10" s="75" customFormat="1" x14ac:dyDescent="0.25">
      <c r="A401" s="76"/>
      <c r="B401" s="69"/>
      <c r="C401" s="67"/>
      <c r="D401" s="67"/>
      <c r="E401" s="68"/>
      <c r="F401" s="69"/>
      <c r="G401" s="69"/>
      <c r="H401" s="69"/>
      <c r="I401" s="74"/>
      <c r="J401" s="77"/>
    </row>
    <row r="402" spans="1:10" s="75" customFormat="1" x14ac:dyDescent="0.25">
      <c r="A402" s="76"/>
      <c r="B402" s="69"/>
      <c r="C402" s="67"/>
      <c r="D402" s="67"/>
      <c r="E402" s="68"/>
      <c r="F402" s="69"/>
      <c r="G402" s="69"/>
      <c r="H402" s="69"/>
      <c r="I402" s="74"/>
      <c r="J402" s="77"/>
    </row>
    <row r="403" spans="1:10" s="75" customFormat="1" x14ac:dyDescent="0.25">
      <c r="A403" s="76"/>
      <c r="B403" s="69"/>
      <c r="C403" s="67"/>
      <c r="D403" s="67"/>
      <c r="E403" s="68"/>
      <c r="F403" s="69"/>
      <c r="G403" s="69"/>
      <c r="H403" s="69"/>
      <c r="I403" s="74"/>
      <c r="J403" s="77"/>
    </row>
    <row r="404" spans="1:10" s="75" customFormat="1" x14ac:dyDescent="0.25">
      <c r="A404" s="76"/>
      <c r="B404" s="69"/>
      <c r="C404" s="67"/>
      <c r="D404" s="67"/>
      <c r="E404" s="68"/>
      <c r="F404" s="69"/>
      <c r="G404" s="69"/>
      <c r="H404" s="69"/>
      <c r="I404" s="74"/>
      <c r="J404" s="77"/>
    </row>
    <row r="405" spans="1:10" s="75" customFormat="1" x14ac:dyDescent="0.25">
      <c r="A405" s="76"/>
      <c r="B405" s="69"/>
      <c r="C405" s="67"/>
      <c r="D405" s="67"/>
      <c r="E405" s="68"/>
      <c r="F405" s="69"/>
      <c r="G405" s="69"/>
      <c r="H405" s="69"/>
      <c r="I405" s="74"/>
      <c r="J405" s="77"/>
    </row>
    <row r="406" spans="1:10" s="75" customFormat="1" x14ac:dyDescent="0.25">
      <c r="A406" s="76"/>
      <c r="B406" s="69"/>
      <c r="C406" s="67"/>
      <c r="D406" s="67"/>
      <c r="E406" s="68"/>
      <c r="F406" s="69"/>
      <c r="G406" s="69"/>
      <c r="H406" s="69"/>
      <c r="I406" s="74"/>
      <c r="J406" s="77"/>
    </row>
    <row r="407" spans="1:10" s="75" customFormat="1" x14ac:dyDescent="0.25">
      <c r="A407" s="76"/>
      <c r="B407" s="69"/>
      <c r="C407" s="67"/>
      <c r="D407" s="67"/>
      <c r="E407" s="68"/>
      <c r="F407" s="69"/>
      <c r="G407" s="69"/>
      <c r="H407" s="69"/>
      <c r="I407" s="74"/>
      <c r="J407" s="77"/>
    </row>
    <row r="408" spans="1:10" s="75" customFormat="1" x14ac:dyDescent="0.25">
      <c r="A408" s="76"/>
      <c r="B408" s="69"/>
      <c r="C408" s="67"/>
      <c r="D408" s="67"/>
      <c r="E408" s="68"/>
      <c r="F408" s="69"/>
      <c r="G408" s="69"/>
      <c r="H408" s="69"/>
      <c r="I408" s="74"/>
      <c r="J408" s="77"/>
    </row>
    <row r="409" spans="1:10" s="75" customFormat="1" x14ac:dyDescent="0.25">
      <c r="A409" s="76"/>
      <c r="B409" s="69"/>
      <c r="C409" s="67"/>
      <c r="D409" s="67"/>
      <c r="E409" s="68"/>
      <c r="F409" s="69"/>
      <c r="G409" s="69"/>
      <c r="H409" s="69"/>
      <c r="I409" s="74"/>
      <c r="J409" s="77"/>
    </row>
    <row r="410" spans="1:10" s="75" customFormat="1" x14ac:dyDescent="0.25">
      <c r="A410" s="76"/>
      <c r="B410" s="69"/>
      <c r="C410" s="67"/>
      <c r="D410" s="67"/>
      <c r="E410" s="68"/>
      <c r="F410" s="69"/>
      <c r="G410" s="69"/>
      <c r="H410" s="69"/>
      <c r="I410" s="74"/>
      <c r="J410" s="77"/>
    </row>
    <row r="411" spans="1:10" s="75" customFormat="1" x14ac:dyDescent="0.25">
      <c r="A411" s="76"/>
      <c r="B411" s="69"/>
      <c r="C411" s="67"/>
      <c r="D411" s="67"/>
      <c r="E411" s="68"/>
      <c r="F411" s="69"/>
      <c r="G411" s="123"/>
      <c r="H411" s="69"/>
      <c r="I411" s="74"/>
      <c r="J411" s="77"/>
    </row>
    <row r="412" spans="1:10" s="75" customFormat="1" x14ac:dyDescent="0.25">
      <c r="A412" s="76"/>
      <c r="B412" s="69"/>
      <c r="C412" s="67"/>
      <c r="D412" s="67"/>
      <c r="E412" s="68"/>
      <c r="F412" s="69"/>
      <c r="G412" s="69"/>
      <c r="H412" s="69"/>
      <c r="I412" s="74"/>
      <c r="J412" s="77"/>
    </row>
    <row r="413" spans="1:10" s="75" customFormat="1" x14ac:dyDescent="0.25">
      <c r="A413" s="76"/>
      <c r="B413" s="69"/>
      <c r="C413" s="67"/>
      <c r="D413" s="67"/>
      <c r="E413" s="68"/>
      <c r="F413" s="69"/>
      <c r="G413" s="69"/>
      <c r="H413" s="69"/>
      <c r="I413" s="74"/>
      <c r="J413" s="77"/>
    </row>
    <row r="414" spans="1:10" s="75" customFormat="1" x14ac:dyDescent="0.25">
      <c r="A414" s="76"/>
      <c r="B414" s="69"/>
      <c r="C414" s="67"/>
      <c r="D414" s="67"/>
      <c r="E414" s="68"/>
      <c r="F414" s="69"/>
      <c r="G414" s="69"/>
      <c r="H414" s="69"/>
      <c r="I414" s="74"/>
      <c r="J414" s="77"/>
    </row>
    <row r="415" spans="1:10" s="75" customFormat="1" x14ac:dyDescent="0.25">
      <c r="A415" s="76"/>
      <c r="B415" s="69"/>
      <c r="C415" s="67"/>
      <c r="D415" s="67"/>
      <c r="E415" s="68"/>
      <c r="F415" s="69"/>
      <c r="G415" s="69"/>
      <c r="H415" s="69"/>
      <c r="I415" s="74"/>
      <c r="J415" s="77"/>
    </row>
    <row r="416" spans="1:10" s="75" customFormat="1" x14ac:dyDescent="0.25">
      <c r="A416" s="76"/>
      <c r="B416" s="69"/>
      <c r="C416" s="67"/>
      <c r="D416" s="67"/>
      <c r="E416" s="68"/>
      <c r="F416" s="69"/>
      <c r="G416" s="69"/>
      <c r="H416" s="69"/>
      <c r="I416" s="74"/>
      <c r="J416" s="77"/>
    </row>
    <row r="417" spans="1:10" s="75" customFormat="1" x14ac:dyDescent="0.25">
      <c r="A417" s="76"/>
      <c r="B417" s="69"/>
      <c r="C417" s="67"/>
      <c r="D417" s="67"/>
      <c r="E417" s="68"/>
      <c r="F417" s="69"/>
      <c r="G417" s="69"/>
      <c r="H417" s="69"/>
      <c r="I417" s="74"/>
      <c r="J417" s="77"/>
    </row>
    <row r="418" spans="1:10" s="75" customFormat="1" x14ac:dyDescent="0.25">
      <c r="A418" s="76"/>
      <c r="B418" s="69"/>
      <c r="C418" s="67"/>
      <c r="D418" s="67"/>
      <c r="E418" s="68"/>
      <c r="F418" s="69"/>
      <c r="G418" s="69"/>
      <c r="H418" s="69"/>
      <c r="I418" s="74"/>
      <c r="J418" s="77"/>
    </row>
    <row r="419" spans="1:10" s="75" customFormat="1" x14ac:dyDescent="0.25">
      <c r="A419" s="76"/>
      <c r="B419" s="69"/>
      <c r="C419" s="67"/>
      <c r="D419" s="67"/>
      <c r="E419" s="68"/>
      <c r="F419" s="69"/>
      <c r="G419" s="123"/>
      <c r="H419" s="69"/>
      <c r="I419" s="74"/>
      <c r="J419" s="77"/>
    </row>
    <row r="420" spans="1:10" s="75" customFormat="1" x14ac:dyDescent="0.25">
      <c r="A420" s="76"/>
      <c r="B420" s="69"/>
      <c r="C420" s="67"/>
      <c r="D420" s="67"/>
      <c r="E420" s="68"/>
      <c r="F420" s="69"/>
      <c r="G420" s="123"/>
      <c r="H420" s="69"/>
      <c r="I420" s="74"/>
      <c r="J420" s="77"/>
    </row>
    <row r="421" spans="1:10" s="75" customFormat="1" x14ac:dyDescent="0.25">
      <c r="A421" s="76"/>
      <c r="B421" s="69"/>
      <c r="C421" s="67"/>
      <c r="D421" s="67"/>
      <c r="E421" s="68"/>
      <c r="F421" s="69"/>
      <c r="G421" s="123"/>
      <c r="H421" s="69"/>
      <c r="I421" s="74"/>
      <c r="J421" s="77"/>
    </row>
    <row r="422" spans="1:10" s="75" customFormat="1" x14ac:dyDescent="0.25">
      <c r="A422" s="76"/>
      <c r="B422" s="69"/>
      <c r="C422" s="67"/>
      <c r="D422" s="67"/>
      <c r="E422" s="68"/>
      <c r="F422" s="69"/>
      <c r="G422" s="123"/>
      <c r="H422" s="69"/>
      <c r="I422" s="74"/>
      <c r="J422" s="77"/>
    </row>
    <row r="423" spans="1:10" s="75" customFormat="1" x14ac:dyDescent="0.25">
      <c r="A423" s="76"/>
      <c r="B423" s="69"/>
      <c r="C423" s="67"/>
      <c r="D423" s="67"/>
      <c r="E423" s="68"/>
      <c r="F423" s="69"/>
      <c r="G423" s="123"/>
      <c r="H423" s="69"/>
      <c r="I423" s="74"/>
      <c r="J423" s="77"/>
    </row>
    <row r="424" spans="1:10" s="75" customFormat="1" x14ac:dyDescent="0.25">
      <c r="A424" s="76"/>
      <c r="B424" s="69"/>
      <c r="C424" s="67"/>
      <c r="D424" s="67"/>
      <c r="E424" s="68"/>
      <c r="F424" s="69"/>
      <c r="G424" s="123"/>
      <c r="H424" s="69"/>
      <c r="I424" s="74"/>
      <c r="J424" s="77"/>
    </row>
    <row r="425" spans="1:10" s="75" customFormat="1" x14ac:dyDescent="0.25">
      <c r="A425" s="76"/>
      <c r="B425" s="69"/>
      <c r="C425" s="67"/>
      <c r="D425" s="67"/>
      <c r="E425" s="68"/>
      <c r="F425" s="69"/>
      <c r="G425" s="123"/>
      <c r="H425" s="69"/>
      <c r="I425" s="74"/>
      <c r="J425" s="77"/>
    </row>
    <row r="426" spans="1:10" s="75" customFormat="1" x14ac:dyDescent="0.25">
      <c r="A426" s="76"/>
      <c r="B426" s="69"/>
      <c r="C426" s="67"/>
      <c r="D426" s="67"/>
      <c r="E426" s="68"/>
      <c r="F426" s="69"/>
      <c r="G426" s="123"/>
      <c r="H426" s="69"/>
      <c r="I426" s="74"/>
      <c r="J426" s="77"/>
    </row>
    <row r="427" spans="1:10" s="75" customFormat="1" x14ac:dyDescent="0.25">
      <c r="A427" s="76"/>
      <c r="B427" s="69"/>
      <c r="C427" s="67"/>
      <c r="D427" s="67"/>
      <c r="E427" s="68"/>
      <c r="F427" s="69"/>
      <c r="G427" s="123"/>
      <c r="H427" s="69"/>
      <c r="I427" s="74"/>
      <c r="J427" s="77"/>
    </row>
    <row r="428" spans="1:10" s="75" customFormat="1" x14ac:dyDescent="0.25">
      <c r="A428" s="76"/>
      <c r="B428" s="69"/>
      <c r="C428" s="67"/>
      <c r="D428" s="67"/>
      <c r="E428" s="68"/>
      <c r="F428" s="69"/>
      <c r="G428" s="123"/>
      <c r="H428" s="69"/>
      <c r="I428" s="74"/>
      <c r="J428" s="77"/>
    </row>
    <row r="429" spans="1:10" s="75" customFormat="1" x14ac:dyDescent="0.25">
      <c r="A429" s="76"/>
      <c r="B429" s="69"/>
      <c r="C429" s="67"/>
      <c r="D429" s="67"/>
      <c r="E429" s="68"/>
      <c r="F429" s="69"/>
      <c r="G429" s="123"/>
      <c r="H429" s="69"/>
      <c r="I429" s="74"/>
      <c r="J429" s="77"/>
    </row>
    <row r="430" spans="1:10" s="75" customFormat="1" x14ac:dyDescent="0.25">
      <c r="A430" s="76"/>
      <c r="B430" s="69"/>
      <c r="C430" s="67"/>
      <c r="D430" s="67"/>
      <c r="E430" s="68"/>
      <c r="F430" s="69"/>
      <c r="G430" s="123"/>
      <c r="H430" s="69"/>
      <c r="I430" s="74"/>
      <c r="J430" s="77"/>
    </row>
    <row r="431" spans="1:10" s="75" customFormat="1" x14ac:dyDescent="0.25">
      <c r="A431" s="76"/>
      <c r="B431" s="69"/>
      <c r="C431" s="67"/>
      <c r="D431" s="67"/>
      <c r="E431" s="68"/>
      <c r="F431" s="69"/>
      <c r="G431" s="123"/>
      <c r="H431" s="69"/>
      <c r="I431" s="74"/>
      <c r="J431" s="77"/>
    </row>
    <row r="432" spans="1:10" s="75" customFormat="1" x14ac:dyDescent="0.25">
      <c r="A432" s="76"/>
      <c r="B432" s="69"/>
      <c r="C432" s="67"/>
      <c r="D432" s="67"/>
      <c r="E432" s="68"/>
      <c r="F432" s="69"/>
      <c r="G432" s="123"/>
      <c r="H432" s="69"/>
      <c r="I432" s="74"/>
      <c r="J432" s="77"/>
    </row>
    <row r="433" spans="1:10" s="75" customFormat="1" x14ac:dyDescent="0.25">
      <c r="A433" s="76"/>
      <c r="B433" s="69"/>
      <c r="C433" s="67"/>
      <c r="D433" s="67"/>
      <c r="E433" s="68"/>
      <c r="F433" s="69"/>
      <c r="G433" s="123"/>
      <c r="H433" s="69"/>
      <c r="I433" s="74"/>
      <c r="J433" s="77"/>
    </row>
    <row r="434" spans="1:10" s="75" customFormat="1" x14ac:dyDescent="0.25">
      <c r="A434" s="76"/>
      <c r="B434" s="69"/>
      <c r="C434" s="67"/>
      <c r="D434" s="67"/>
      <c r="E434" s="68"/>
      <c r="F434" s="69"/>
      <c r="G434" s="123"/>
      <c r="H434" s="69"/>
      <c r="I434" s="74"/>
      <c r="J434" s="77"/>
    </row>
    <row r="435" spans="1:10" s="75" customFormat="1" x14ac:dyDescent="0.25">
      <c r="A435" s="76"/>
      <c r="B435" s="69"/>
      <c r="C435" s="67"/>
      <c r="D435" s="67"/>
      <c r="E435" s="68"/>
      <c r="F435" s="69"/>
      <c r="G435" s="123"/>
      <c r="H435" s="69"/>
      <c r="I435" s="74"/>
      <c r="J435" s="77"/>
    </row>
    <row r="436" spans="1:10" s="75" customFormat="1" x14ac:dyDescent="0.25">
      <c r="A436" s="76"/>
      <c r="B436" s="69"/>
      <c r="C436" s="67"/>
      <c r="D436" s="67"/>
      <c r="E436" s="68"/>
      <c r="F436" s="69"/>
      <c r="G436" s="123"/>
      <c r="H436" s="69"/>
      <c r="I436" s="74"/>
      <c r="J436" s="77"/>
    </row>
    <row r="437" spans="1:10" s="75" customFormat="1" x14ac:dyDescent="0.25">
      <c r="A437" s="76"/>
      <c r="B437" s="69"/>
      <c r="C437" s="67"/>
      <c r="D437" s="67"/>
      <c r="E437" s="68"/>
      <c r="F437" s="69"/>
      <c r="G437" s="123"/>
      <c r="H437" s="69"/>
      <c r="I437" s="74"/>
      <c r="J437" s="77"/>
    </row>
    <row r="438" spans="1:10" s="75" customFormat="1" x14ac:dyDescent="0.25">
      <c r="A438" s="76"/>
      <c r="B438" s="69"/>
      <c r="C438" s="67"/>
      <c r="D438" s="67"/>
      <c r="E438" s="68"/>
      <c r="F438" s="69"/>
      <c r="G438" s="123"/>
      <c r="H438" s="69"/>
      <c r="I438" s="74"/>
      <c r="J438" s="77"/>
    </row>
    <row r="439" spans="1:10" s="75" customFormat="1" x14ac:dyDescent="0.25">
      <c r="A439" s="76"/>
      <c r="B439" s="69"/>
      <c r="C439" s="67"/>
      <c r="D439" s="67"/>
      <c r="E439" s="68"/>
      <c r="F439" s="69"/>
      <c r="G439" s="123"/>
      <c r="H439" s="69"/>
      <c r="I439" s="74"/>
      <c r="J439" s="77"/>
    </row>
    <row r="440" spans="1:10" s="75" customFormat="1" x14ac:dyDescent="0.25">
      <c r="A440" s="76"/>
      <c r="B440" s="69"/>
      <c r="C440" s="67"/>
      <c r="D440" s="67"/>
      <c r="E440" s="68"/>
      <c r="F440" s="69"/>
      <c r="G440" s="123"/>
      <c r="H440" s="69"/>
      <c r="I440" s="74"/>
      <c r="J440" s="77"/>
    </row>
    <row r="441" spans="1:10" s="75" customFormat="1" x14ac:dyDescent="0.25">
      <c r="A441" s="76"/>
      <c r="B441" s="69"/>
      <c r="C441" s="67"/>
      <c r="D441" s="67"/>
      <c r="E441" s="68"/>
      <c r="F441" s="69"/>
      <c r="G441" s="123"/>
      <c r="H441" s="69"/>
      <c r="I441" s="74"/>
      <c r="J441" s="77"/>
    </row>
    <row r="442" spans="1:10" s="75" customFormat="1" x14ac:dyDescent="0.25">
      <c r="A442" s="76"/>
      <c r="B442" s="69"/>
      <c r="C442" s="69"/>
      <c r="D442" s="67"/>
      <c r="E442" s="68"/>
      <c r="F442" s="69"/>
      <c r="G442" s="69"/>
      <c r="H442" s="69"/>
      <c r="I442" s="74"/>
    </row>
    <row r="443" spans="1:10" s="75" customFormat="1" x14ac:dyDescent="0.25">
      <c r="A443" s="76"/>
      <c r="B443" s="69"/>
      <c r="C443" s="69"/>
      <c r="D443" s="67"/>
      <c r="E443" s="68"/>
      <c r="F443" s="69"/>
      <c r="G443" s="69"/>
      <c r="H443" s="69"/>
      <c r="I443" s="74"/>
    </row>
    <row r="444" spans="1:10" x14ac:dyDescent="0.2">
      <c r="A444" s="329" t="s">
        <v>167</v>
      </c>
      <c r="B444" s="330"/>
      <c r="C444" s="330"/>
      <c r="D444" s="330"/>
      <c r="E444" s="330"/>
      <c r="F444" s="331"/>
      <c r="G444" s="78"/>
      <c r="H444" s="78"/>
      <c r="I444" s="79">
        <f>SUM(I11:I443)</f>
        <v>0</v>
      </c>
    </row>
    <row r="445" spans="1:10" ht="13.5" customHeight="1" x14ac:dyDescent="0.2">
      <c r="A445" s="6"/>
      <c r="B445" s="6"/>
      <c r="C445" s="6"/>
      <c r="D445" s="6"/>
      <c r="E445" s="60"/>
      <c r="F445" s="6"/>
      <c r="G445" s="6"/>
      <c r="H445" s="6"/>
      <c r="I445" s="63" t="s">
        <v>29</v>
      </c>
    </row>
    <row r="446" spans="1:10" ht="13.5" customHeight="1" x14ac:dyDescent="0.2">
      <c r="A446" s="6" t="s">
        <v>30</v>
      </c>
      <c r="B446" s="6"/>
      <c r="C446" s="6"/>
      <c r="D446" s="6"/>
      <c r="E446" s="60"/>
      <c r="F446" s="6"/>
      <c r="G446" s="6"/>
      <c r="H446" s="6"/>
      <c r="I446" s="63">
        <v>0</v>
      </c>
    </row>
    <row r="447" spans="1:10" ht="13.5" customHeight="1" x14ac:dyDescent="0.2">
      <c r="A447" s="6" t="s">
        <v>31</v>
      </c>
      <c r="B447" s="6"/>
      <c r="C447" s="6"/>
      <c r="D447" s="6"/>
      <c r="E447" s="60"/>
      <c r="F447" s="6"/>
      <c r="G447" s="6"/>
      <c r="H447" s="6"/>
      <c r="I447" s="63">
        <v>0</v>
      </c>
    </row>
    <row r="448" spans="1:10" ht="13.5" customHeight="1" x14ac:dyDescent="0.2">
      <c r="A448" s="6" t="s">
        <v>32</v>
      </c>
      <c r="B448" s="6"/>
      <c r="C448" s="6"/>
      <c r="D448" s="6"/>
      <c r="E448" s="60"/>
      <c r="F448" s="6"/>
      <c r="G448" s="6"/>
      <c r="H448" s="6"/>
      <c r="I448" s="63">
        <v>0</v>
      </c>
    </row>
    <row r="449" spans="1:12" ht="13.5" customHeight="1" x14ac:dyDescent="0.2">
      <c r="A449" s="6" t="s">
        <v>33</v>
      </c>
      <c r="B449" s="6"/>
      <c r="C449" s="6"/>
      <c r="D449" s="6"/>
      <c r="E449" s="60"/>
      <c r="F449" s="6"/>
      <c r="G449" s="6"/>
      <c r="H449" s="6"/>
      <c r="I449" s="63">
        <f>I2+I3+I4+I5-I8-I446-I448</f>
        <v>0</v>
      </c>
    </row>
    <row r="450" spans="1:12" x14ac:dyDescent="0.2">
      <c r="A450" s="80" t="s">
        <v>168</v>
      </c>
      <c r="B450" s="6"/>
      <c r="C450" s="6"/>
      <c r="D450" s="6"/>
      <c r="E450" s="60"/>
      <c r="F450" s="6"/>
      <c r="G450" s="6"/>
      <c r="H450" s="6"/>
      <c r="I450" s="81">
        <v>0</v>
      </c>
    </row>
    <row r="451" spans="1:12" x14ac:dyDescent="0.2">
      <c r="A451" s="6"/>
      <c r="B451" s="6"/>
      <c r="C451" s="6"/>
      <c r="D451" s="6"/>
      <c r="E451" s="60"/>
      <c r="F451" s="6"/>
      <c r="G451" s="6"/>
      <c r="H451" s="6"/>
      <c r="I451" s="63"/>
    </row>
    <row r="452" spans="1:12" x14ac:dyDescent="0.2">
      <c r="A452" s="332"/>
      <c r="B452" s="332"/>
      <c r="C452" s="332"/>
      <c r="D452" s="6"/>
      <c r="E452" s="332"/>
      <c r="F452" s="332"/>
      <c r="G452" s="82"/>
      <c r="H452" s="82"/>
      <c r="I452" s="63"/>
    </row>
    <row r="453" spans="1:12" x14ac:dyDescent="0.2">
      <c r="A453" s="59" t="s">
        <v>5</v>
      </c>
      <c r="B453" s="83"/>
      <c r="C453" s="115"/>
      <c r="D453" s="6"/>
      <c r="E453" s="6"/>
      <c r="F453" s="6"/>
      <c r="G453" s="6"/>
      <c r="H453" s="6"/>
      <c r="I453" s="63"/>
      <c r="J453" s="84"/>
    </row>
    <row r="454" spans="1:12" x14ac:dyDescent="0.2">
      <c r="A454" s="16"/>
      <c r="B454" s="6"/>
      <c r="C454" s="6"/>
      <c r="D454" s="31"/>
      <c r="E454" s="333"/>
      <c r="F454" s="333"/>
      <c r="G454" s="85"/>
      <c r="H454" s="85"/>
      <c r="I454" s="61"/>
    </row>
    <row r="455" spans="1:12" x14ac:dyDescent="0.2">
      <c r="A455" s="59" t="s">
        <v>6</v>
      </c>
      <c r="B455" s="83"/>
      <c r="C455" s="115"/>
      <c r="D455" s="6"/>
      <c r="E455" s="60"/>
      <c r="F455" s="6"/>
      <c r="G455" s="6"/>
      <c r="H455" s="6"/>
      <c r="I455" s="61"/>
    </row>
    <row r="456" spans="1:12" x14ac:dyDescent="0.2">
      <c r="A456" s="43" t="s">
        <v>106</v>
      </c>
      <c r="B456" s="6"/>
      <c r="C456" s="6"/>
      <c r="D456" s="6"/>
      <c r="E456" s="60"/>
      <c r="F456" s="6"/>
      <c r="G456" s="6"/>
      <c r="H456" s="6"/>
      <c r="I456" s="61"/>
    </row>
    <row r="457" spans="1:12" x14ac:dyDescent="0.2">
      <c r="A457" s="16"/>
      <c r="B457" s="6"/>
      <c r="C457" s="6"/>
      <c r="D457" s="6"/>
      <c r="E457" s="60"/>
      <c r="F457" s="6"/>
      <c r="G457" s="6"/>
      <c r="H457" s="6"/>
      <c r="I457" s="61"/>
    </row>
    <row r="458" spans="1:12" x14ac:dyDescent="0.2">
      <c r="A458" s="19"/>
    </row>
    <row r="459" spans="1:12" x14ac:dyDescent="0.2">
      <c r="A459" s="88"/>
    </row>
    <row r="461" spans="1:12" ht="15" x14ac:dyDescent="0.25">
      <c r="A461" s="114" t="s">
        <v>73</v>
      </c>
      <c r="B461" s="90"/>
      <c r="C461" s="90"/>
      <c r="D461" s="120"/>
      <c r="E461"/>
      <c r="F461"/>
      <c r="G461"/>
      <c r="H461"/>
      <c r="I461"/>
      <c r="J461"/>
      <c r="K461"/>
    </row>
    <row r="462" spans="1:12" ht="15" x14ac:dyDescent="0.25">
      <c r="A462" s="114" t="s">
        <v>87</v>
      </c>
      <c r="B462" s="114" t="s">
        <v>86</v>
      </c>
      <c r="C462" s="114" t="s">
        <v>66</v>
      </c>
      <c r="D462" s="120" t="s">
        <v>68</v>
      </c>
      <c r="E462"/>
      <c r="F462"/>
      <c r="G462"/>
      <c r="H462"/>
      <c r="I462"/>
      <c r="J462"/>
      <c r="K462"/>
      <c r="L462" s="91"/>
    </row>
    <row r="463" spans="1:12" ht="15" x14ac:dyDescent="0.25">
      <c r="A463" s="89" t="s">
        <v>34</v>
      </c>
      <c r="B463" s="89" t="s">
        <v>34</v>
      </c>
      <c r="C463" s="89" t="s">
        <v>34</v>
      </c>
      <c r="D463" s="124"/>
      <c r="E463"/>
      <c r="F463"/>
      <c r="G463"/>
      <c r="H463"/>
      <c r="I463"/>
      <c r="J463"/>
      <c r="K463"/>
    </row>
    <row r="464" spans="1:12" ht="15" x14ac:dyDescent="0.25">
      <c r="A464" s="92" t="s">
        <v>35</v>
      </c>
      <c r="B464" s="93"/>
      <c r="C464" s="93"/>
      <c r="D464" s="125"/>
      <c r="E464"/>
      <c r="F464"/>
      <c r="G464"/>
      <c r="H464"/>
      <c r="I464"/>
      <c r="J464"/>
      <c r="K464"/>
    </row>
    <row r="465" spans="1:11" ht="15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15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15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15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15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15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15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15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15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15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15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15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15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15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15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15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5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5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5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5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5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5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5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5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5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5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5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5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5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5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5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5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5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5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5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5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5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5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5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5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5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5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5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5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5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5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5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5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5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5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5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5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5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5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5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5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5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5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5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5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5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5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5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5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5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5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5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5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5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5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5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5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5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5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5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5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5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5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5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5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5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5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5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5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5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5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5" x14ac:dyDescent="0.25">
      <c r="A713"/>
      <c r="B713"/>
      <c r="C713"/>
      <c r="D713"/>
      <c r="E713"/>
      <c r="F713"/>
      <c r="G713"/>
      <c r="H713"/>
      <c r="I713"/>
      <c r="J713"/>
      <c r="K713"/>
    </row>
  </sheetData>
  <autoFilter ref="A10:J444"/>
  <dataConsolidate/>
  <mergeCells count="4">
    <mergeCell ref="A444:F444"/>
    <mergeCell ref="A452:C452"/>
    <mergeCell ref="E452:F452"/>
    <mergeCell ref="E454:F454"/>
  </mergeCells>
  <phoneticPr fontId="1" type="noConversion"/>
  <dataValidations count="3">
    <dataValidation type="list" allowBlank="1" showInputMessage="1" showErrorMessage="1" sqref="E11:E443">
      <formula1>д</formula1>
    </dataValidation>
    <dataValidation type="list" allowBlank="1" showInputMessage="1" showErrorMessage="1" sqref="H11:H443">
      <formula1>рп</formula1>
    </dataValidation>
    <dataValidation type="list" allowBlank="1" showInputMessage="1" showErrorMessage="1" sqref="F11:F443">
      <formula1>трати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/>
  <headerFooter alignWithMargins="0">
    <oddHeader>&amp;C&amp;"Arial,полужирный"&amp;12СПИСОК ОПЕРАЦІЙ ЗА ЗВІТНИЙ ПЕРІОД</oddHeader>
    <oddFooter>&amp;C&amp;F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8" tint="0.59999389629810485"/>
    <pageSetUpPr fitToPage="1"/>
  </sheetPr>
  <dimension ref="A1:L713"/>
  <sheetViews>
    <sheetView topLeftCell="B1" zoomScale="83" zoomScaleSheetLayoutView="84" workbookViewId="0">
      <selection activeCell="H11" sqref="H11"/>
    </sheetView>
  </sheetViews>
  <sheetFormatPr defaultColWidth="9.140625" defaultRowHeight="12.75" x14ac:dyDescent="0.2"/>
  <cols>
    <col min="1" max="1" width="13.28515625" style="4" customWidth="1"/>
    <col min="2" max="2" width="18.7109375" style="4" customWidth="1"/>
    <col min="3" max="3" width="27.85546875" style="4" customWidth="1"/>
    <col min="4" max="4" width="5.28515625" style="4" customWidth="1"/>
    <col min="5" max="5" width="23.7109375" style="86" customWidth="1"/>
    <col min="6" max="6" width="21" style="4" customWidth="1"/>
    <col min="7" max="7" width="14.85546875" style="4" customWidth="1"/>
    <col min="8" max="8" width="13" style="4" customWidth="1"/>
    <col min="9" max="9" width="12.85546875" style="87" customWidth="1"/>
    <col min="10" max="10" width="10" style="4" bestFit="1" customWidth="1"/>
    <col min="11" max="16384" width="9.140625" style="4"/>
  </cols>
  <sheetData>
    <row r="1" spans="1:9" x14ac:dyDescent="0.2">
      <c r="A1" s="6"/>
      <c r="B1" s="6"/>
      <c r="C1" s="6"/>
      <c r="D1" s="6"/>
      <c r="E1" s="60"/>
      <c r="F1" s="6"/>
      <c r="G1" s="6"/>
      <c r="H1" s="6"/>
      <c r="I1" s="61"/>
    </row>
    <row r="2" spans="1:9" x14ac:dyDescent="0.2">
      <c r="A2" s="6" t="s">
        <v>169</v>
      </c>
      <c r="B2" s="6"/>
      <c r="C2" s="6"/>
      <c r="D2" s="6"/>
      <c r="E2" s="60"/>
      <c r="F2" s="6"/>
      <c r="G2" s="6"/>
      <c r="H2" s="6"/>
      <c r="I2" s="62">
        <v>0</v>
      </c>
    </row>
    <row r="3" spans="1:9" x14ac:dyDescent="0.2">
      <c r="A3" s="6" t="s">
        <v>19</v>
      </c>
      <c r="B3" s="6"/>
      <c r="C3" s="6"/>
      <c r="D3" s="6"/>
      <c r="E3" s="60"/>
      <c r="F3" s="6"/>
      <c r="G3" s="6"/>
      <c r="H3" s="6"/>
      <c r="I3" s="62">
        <v>0</v>
      </c>
    </row>
    <row r="4" spans="1:9" x14ac:dyDescent="0.2">
      <c r="A4" s="6" t="s">
        <v>20</v>
      </c>
      <c r="B4" s="6"/>
      <c r="C4" s="6"/>
      <c r="D4" s="6"/>
      <c r="E4" s="60"/>
      <c r="F4" s="6"/>
      <c r="G4" s="6"/>
      <c r="H4" s="6"/>
      <c r="I4" s="62">
        <v>0</v>
      </c>
    </row>
    <row r="5" spans="1:9" x14ac:dyDescent="0.2">
      <c r="A5" s="6" t="s">
        <v>21</v>
      </c>
      <c r="B5" s="6"/>
      <c r="C5" s="6"/>
      <c r="D5" s="6"/>
      <c r="E5" s="60"/>
      <c r="F5" s="6"/>
      <c r="G5" s="6"/>
      <c r="H5" s="6"/>
      <c r="I5" s="62">
        <v>0</v>
      </c>
    </row>
    <row r="6" spans="1:9" x14ac:dyDescent="0.2">
      <c r="A6" s="6" t="s">
        <v>22</v>
      </c>
      <c r="B6" s="6"/>
      <c r="C6" s="6"/>
      <c r="D6" s="6"/>
      <c r="E6" s="60"/>
      <c r="F6" s="6"/>
      <c r="G6" s="6"/>
      <c r="H6" s="6"/>
      <c r="I6" s="62">
        <v>0</v>
      </c>
    </row>
    <row r="7" spans="1:9" x14ac:dyDescent="0.2">
      <c r="A7" s="6"/>
      <c r="B7" s="6"/>
      <c r="C7" s="6"/>
      <c r="D7" s="6"/>
      <c r="E7" s="60"/>
      <c r="F7" s="6"/>
      <c r="G7" s="6"/>
      <c r="H7" s="6"/>
      <c r="I7" s="62"/>
    </row>
    <row r="8" spans="1:9" x14ac:dyDescent="0.2">
      <c r="A8" s="22" t="s">
        <v>23</v>
      </c>
      <c r="B8" s="6"/>
      <c r="C8" s="6"/>
      <c r="D8" s="6"/>
      <c r="E8" s="6"/>
      <c r="F8" s="6"/>
      <c r="G8" s="6"/>
      <c r="H8" s="6"/>
      <c r="I8" s="63">
        <f>I444</f>
        <v>0</v>
      </c>
    </row>
    <row r="9" spans="1:9" x14ac:dyDescent="0.2">
      <c r="A9" s="22"/>
      <c r="B9" s="6"/>
      <c r="C9" s="6"/>
      <c r="D9" s="6"/>
      <c r="E9" s="60"/>
      <c r="F9" s="6"/>
      <c r="G9" s="6"/>
      <c r="H9" s="6"/>
      <c r="I9" s="61"/>
    </row>
    <row r="10" spans="1:9" ht="76.5" x14ac:dyDescent="0.2">
      <c r="A10" s="64" t="s">
        <v>24</v>
      </c>
      <c r="B10" s="64" t="s">
        <v>25</v>
      </c>
      <c r="C10" s="65" t="s">
        <v>26</v>
      </c>
      <c r="D10" s="64" t="s">
        <v>27</v>
      </c>
      <c r="E10" s="64" t="s">
        <v>66</v>
      </c>
      <c r="F10" s="64" t="s">
        <v>86</v>
      </c>
      <c r="G10" s="64" t="s">
        <v>135</v>
      </c>
      <c r="H10" s="64" t="s">
        <v>87</v>
      </c>
      <c r="I10" s="66" t="s">
        <v>28</v>
      </c>
    </row>
    <row r="11" spans="1:9" s="71" customFormat="1" x14ac:dyDescent="0.2">
      <c r="A11" s="76"/>
      <c r="B11" s="69"/>
      <c r="C11" s="69"/>
      <c r="D11" s="67"/>
      <c r="E11" s="68"/>
      <c r="F11" s="69"/>
      <c r="G11" s="69"/>
      <c r="H11" s="69"/>
      <c r="I11" s="70"/>
    </row>
    <row r="12" spans="1:9" s="71" customFormat="1" x14ac:dyDescent="0.2">
      <c r="A12" s="76"/>
      <c r="B12" s="69"/>
      <c r="C12" s="69"/>
      <c r="D12" s="67"/>
      <c r="E12" s="68"/>
      <c r="F12" s="69"/>
      <c r="G12" s="69"/>
      <c r="H12" s="69"/>
      <c r="I12" s="70"/>
    </row>
    <row r="13" spans="1:9" s="73" customFormat="1" x14ac:dyDescent="0.25">
      <c r="A13" s="76"/>
      <c r="B13" s="69"/>
      <c r="C13" s="69"/>
      <c r="D13" s="67"/>
      <c r="E13" s="68"/>
      <c r="F13" s="69"/>
      <c r="G13" s="69"/>
      <c r="H13" s="69"/>
      <c r="I13" s="72"/>
    </row>
    <row r="14" spans="1:9" s="75" customFormat="1" x14ac:dyDescent="0.25">
      <c r="A14" s="76"/>
      <c r="B14" s="69"/>
      <c r="C14" s="69"/>
      <c r="D14" s="67"/>
      <c r="E14" s="68"/>
      <c r="F14" s="69"/>
      <c r="G14" s="69"/>
      <c r="H14" s="69"/>
      <c r="I14" s="74"/>
    </row>
    <row r="15" spans="1:9" s="75" customFormat="1" x14ac:dyDescent="0.25">
      <c r="A15" s="76"/>
      <c r="B15" s="69"/>
      <c r="C15" s="67"/>
      <c r="D15" s="67"/>
      <c r="E15" s="68"/>
      <c r="F15" s="69"/>
      <c r="G15" s="69"/>
      <c r="H15" s="69"/>
      <c r="I15" s="74"/>
    </row>
    <row r="16" spans="1:9" s="75" customFormat="1" x14ac:dyDescent="0.25">
      <c r="A16" s="76"/>
      <c r="B16" s="69"/>
      <c r="C16" s="67"/>
      <c r="D16" s="67"/>
      <c r="E16" s="68"/>
      <c r="F16" s="69"/>
      <c r="G16" s="69"/>
      <c r="H16" s="69"/>
      <c r="I16" s="74"/>
    </row>
    <row r="17" spans="1:9" s="75" customFormat="1" x14ac:dyDescent="0.25">
      <c r="A17" s="76"/>
      <c r="B17" s="69"/>
      <c r="C17" s="67"/>
      <c r="D17" s="67"/>
      <c r="E17" s="68"/>
      <c r="F17" s="69"/>
      <c r="G17" s="69"/>
      <c r="H17" s="69"/>
      <c r="I17" s="74"/>
    </row>
    <row r="18" spans="1:9" s="75" customFormat="1" x14ac:dyDescent="0.25">
      <c r="A18" s="76"/>
      <c r="B18" s="69"/>
      <c r="C18" s="67"/>
      <c r="D18" s="67"/>
      <c r="E18" s="68"/>
      <c r="F18" s="69"/>
      <c r="G18" s="69"/>
      <c r="H18" s="69"/>
      <c r="I18" s="74"/>
    </row>
    <row r="19" spans="1:9" s="75" customFormat="1" x14ac:dyDescent="0.25">
      <c r="A19" s="76"/>
      <c r="B19" s="69"/>
      <c r="C19" s="67"/>
      <c r="D19" s="67"/>
      <c r="E19" s="68"/>
      <c r="F19" s="69"/>
      <c r="G19" s="69"/>
      <c r="H19" s="69"/>
      <c r="I19" s="74"/>
    </row>
    <row r="20" spans="1:9" s="75" customFormat="1" x14ac:dyDescent="0.25">
      <c r="A20" s="76"/>
      <c r="B20" s="69"/>
      <c r="C20" s="67"/>
      <c r="D20" s="67"/>
      <c r="E20" s="68"/>
      <c r="F20" s="69"/>
      <c r="G20" s="69"/>
      <c r="H20" s="69"/>
      <c r="I20" s="74"/>
    </row>
    <row r="21" spans="1:9" s="75" customFormat="1" x14ac:dyDescent="0.25">
      <c r="A21" s="76"/>
      <c r="B21" s="69"/>
      <c r="C21" s="67"/>
      <c r="D21" s="67"/>
      <c r="E21" s="68"/>
      <c r="F21" s="69"/>
      <c r="G21" s="69"/>
      <c r="H21" s="69"/>
      <c r="I21" s="74"/>
    </row>
    <row r="22" spans="1:9" s="75" customFormat="1" x14ac:dyDescent="0.25">
      <c r="A22" s="76"/>
      <c r="B22" s="69"/>
      <c r="C22" s="67"/>
      <c r="D22" s="67"/>
      <c r="E22" s="68"/>
      <c r="F22" s="69"/>
      <c r="G22" s="69"/>
      <c r="H22" s="69"/>
      <c r="I22" s="74"/>
    </row>
    <row r="23" spans="1:9" s="75" customFormat="1" x14ac:dyDescent="0.25">
      <c r="A23" s="76"/>
      <c r="B23" s="69"/>
      <c r="C23" s="67"/>
      <c r="D23" s="67"/>
      <c r="E23" s="68"/>
      <c r="F23" s="69"/>
      <c r="G23" s="69"/>
      <c r="H23" s="69"/>
      <c r="I23" s="74"/>
    </row>
    <row r="24" spans="1:9" s="75" customFormat="1" x14ac:dyDescent="0.25">
      <c r="A24" s="76"/>
      <c r="B24" s="69"/>
      <c r="C24" s="67"/>
      <c r="D24" s="67"/>
      <c r="E24" s="68"/>
      <c r="F24" s="69"/>
      <c r="G24" s="69"/>
      <c r="H24" s="69"/>
      <c r="I24" s="74"/>
    </row>
    <row r="25" spans="1:9" s="75" customFormat="1" x14ac:dyDescent="0.25">
      <c r="A25" s="76"/>
      <c r="B25" s="69"/>
      <c r="C25" s="67"/>
      <c r="D25" s="67"/>
      <c r="E25" s="68"/>
      <c r="F25" s="69"/>
      <c r="G25" s="69"/>
      <c r="H25" s="69"/>
      <c r="I25" s="74"/>
    </row>
    <row r="26" spans="1:9" s="75" customFormat="1" x14ac:dyDescent="0.25">
      <c r="A26" s="76"/>
      <c r="B26" s="69"/>
      <c r="C26" s="67"/>
      <c r="D26" s="67"/>
      <c r="E26" s="68"/>
      <c r="F26" s="69"/>
      <c r="G26" s="69"/>
      <c r="H26" s="69"/>
      <c r="I26" s="74"/>
    </row>
    <row r="27" spans="1:9" s="75" customFormat="1" x14ac:dyDescent="0.25">
      <c r="A27" s="76"/>
      <c r="B27" s="69"/>
      <c r="C27" s="67"/>
      <c r="D27" s="67"/>
      <c r="E27" s="68"/>
      <c r="F27" s="69"/>
      <c r="G27" s="69"/>
      <c r="H27" s="69"/>
      <c r="I27" s="74"/>
    </row>
    <row r="28" spans="1:9" s="75" customFormat="1" x14ac:dyDescent="0.25">
      <c r="A28" s="76"/>
      <c r="B28" s="69"/>
      <c r="C28" s="67"/>
      <c r="D28" s="67"/>
      <c r="E28" s="68"/>
      <c r="F28" s="69"/>
      <c r="G28" s="69"/>
      <c r="H28" s="69"/>
      <c r="I28" s="74"/>
    </row>
    <row r="29" spans="1:9" s="75" customFormat="1" x14ac:dyDescent="0.25">
      <c r="A29" s="76"/>
      <c r="B29" s="69"/>
      <c r="C29" s="67"/>
      <c r="D29" s="67"/>
      <c r="E29" s="68"/>
      <c r="F29" s="69"/>
      <c r="G29" s="69"/>
      <c r="H29" s="69"/>
      <c r="I29" s="74"/>
    </row>
    <row r="30" spans="1:9" s="75" customFormat="1" x14ac:dyDescent="0.25">
      <c r="A30" s="76"/>
      <c r="B30" s="69"/>
      <c r="C30" s="67"/>
      <c r="D30" s="67"/>
      <c r="E30" s="68"/>
      <c r="F30" s="69"/>
      <c r="G30" s="69"/>
      <c r="H30" s="69"/>
      <c r="I30" s="74"/>
    </row>
    <row r="31" spans="1:9" s="75" customFormat="1" x14ac:dyDescent="0.25">
      <c r="A31" s="76"/>
      <c r="B31" s="69"/>
      <c r="C31" s="67"/>
      <c r="D31" s="67"/>
      <c r="E31" s="68"/>
      <c r="F31" s="69"/>
      <c r="G31" s="69"/>
      <c r="H31" s="69"/>
      <c r="I31" s="74"/>
    </row>
    <row r="32" spans="1:9" s="75" customFormat="1" x14ac:dyDescent="0.25">
      <c r="A32" s="76"/>
      <c r="B32" s="69"/>
      <c r="C32" s="67"/>
      <c r="D32" s="67"/>
      <c r="E32" s="68"/>
      <c r="F32" s="69"/>
      <c r="G32" s="69"/>
      <c r="H32" s="69"/>
      <c r="I32" s="74"/>
    </row>
    <row r="33" spans="1:9" s="75" customFormat="1" x14ac:dyDescent="0.25">
      <c r="A33" s="76"/>
      <c r="B33" s="69"/>
      <c r="C33" s="67"/>
      <c r="D33" s="67"/>
      <c r="E33" s="68"/>
      <c r="F33" s="69"/>
      <c r="G33" s="69"/>
      <c r="H33" s="69"/>
      <c r="I33" s="74"/>
    </row>
    <row r="34" spans="1:9" s="75" customFormat="1" x14ac:dyDescent="0.25">
      <c r="A34" s="76"/>
      <c r="B34" s="69"/>
      <c r="C34" s="67"/>
      <c r="D34" s="67"/>
      <c r="E34" s="68"/>
      <c r="F34" s="69"/>
      <c r="G34" s="69"/>
      <c r="H34" s="69"/>
      <c r="I34" s="74"/>
    </row>
    <row r="35" spans="1:9" s="75" customFormat="1" x14ac:dyDescent="0.25">
      <c r="A35" s="76"/>
      <c r="B35" s="69"/>
      <c r="C35" s="67"/>
      <c r="D35" s="67"/>
      <c r="E35" s="68"/>
      <c r="F35" s="69"/>
      <c r="G35" s="69"/>
      <c r="H35" s="69"/>
      <c r="I35" s="74"/>
    </row>
    <row r="36" spans="1:9" s="75" customFormat="1" x14ac:dyDescent="0.25">
      <c r="A36" s="76"/>
      <c r="B36" s="69"/>
      <c r="C36" s="67"/>
      <c r="D36" s="67"/>
      <c r="E36" s="68"/>
      <c r="F36" s="69"/>
      <c r="G36" s="69"/>
      <c r="H36" s="69"/>
      <c r="I36" s="74"/>
    </row>
    <row r="37" spans="1:9" s="75" customFormat="1" x14ac:dyDescent="0.25">
      <c r="A37" s="76"/>
      <c r="B37" s="69"/>
      <c r="C37" s="67"/>
      <c r="D37" s="67"/>
      <c r="E37" s="68"/>
      <c r="F37" s="69"/>
      <c r="G37" s="69"/>
      <c r="H37" s="69"/>
      <c r="I37" s="74"/>
    </row>
    <row r="38" spans="1:9" s="75" customFormat="1" x14ac:dyDescent="0.25">
      <c r="A38" s="76"/>
      <c r="B38" s="69"/>
      <c r="C38" s="67"/>
      <c r="D38" s="67"/>
      <c r="E38" s="68"/>
      <c r="F38" s="69"/>
      <c r="G38" s="69"/>
      <c r="H38" s="69"/>
      <c r="I38" s="74"/>
    </row>
    <row r="39" spans="1:9" s="75" customFormat="1" x14ac:dyDescent="0.25">
      <c r="A39" s="76"/>
      <c r="B39" s="69"/>
      <c r="C39" s="67"/>
      <c r="D39" s="67"/>
      <c r="E39" s="68"/>
      <c r="F39" s="69"/>
      <c r="G39" s="69"/>
      <c r="H39" s="69"/>
      <c r="I39" s="74"/>
    </row>
    <row r="40" spans="1:9" s="75" customFormat="1" x14ac:dyDescent="0.25">
      <c r="A40" s="76"/>
      <c r="B40" s="69"/>
      <c r="C40" s="67"/>
      <c r="D40" s="67"/>
      <c r="E40" s="68"/>
      <c r="F40" s="69"/>
      <c r="G40" s="69"/>
      <c r="H40" s="69"/>
      <c r="I40" s="74"/>
    </row>
    <row r="41" spans="1:9" s="75" customFormat="1" x14ac:dyDescent="0.25">
      <c r="A41" s="76"/>
      <c r="B41" s="69"/>
      <c r="C41" s="67"/>
      <c r="D41" s="67"/>
      <c r="E41" s="68"/>
      <c r="F41" s="69"/>
      <c r="G41" s="69"/>
      <c r="H41" s="69"/>
      <c r="I41" s="74"/>
    </row>
    <row r="42" spans="1:9" s="75" customFormat="1" x14ac:dyDescent="0.25">
      <c r="A42" s="76"/>
      <c r="B42" s="69"/>
      <c r="C42" s="67"/>
      <c r="D42" s="67"/>
      <c r="E42" s="68"/>
      <c r="F42" s="69"/>
      <c r="G42" s="69"/>
      <c r="H42" s="69"/>
      <c r="I42" s="74"/>
    </row>
    <row r="43" spans="1:9" s="75" customFormat="1" x14ac:dyDescent="0.25">
      <c r="A43" s="76"/>
      <c r="B43" s="69"/>
      <c r="C43" s="67"/>
      <c r="D43" s="67"/>
      <c r="E43" s="68"/>
      <c r="F43" s="69"/>
      <c r="G43" s="69"/>
      <c r="H43" s="69"/>
      <c r="I43" s="74"/>
    </row>
    <row r="44" spans="1:9" s="75" customFormat="1" x14ac:dyDescent="0.25">
      <c r="A44" s="76"/>
      <c r="B44" s="69"/>
      <c r="C44" s="67"/>
      <c r="D44" s="67"/>
      <c r="E44" s="68"/>
      <c r="F44" s="69"/>
      <c r="G44" s="69"/>
      <c r="H44" s="69"/>
      <c r="I44" s="74"/>
    </row>
    <row r="45" spans="1:9" s="75" customFormat="1" x14ac:dyDescent="0.25">
      <c r="A45" s="76"/>
      <c r="B45" s="69"/>
      <c r="C45" s="67"/>
      <c r="D45" s="67"/>
      <c r="E45" s="68"/>
      <c r="F45" s="69"/>
      <c r="G45" s="69"/>
      <c r="H45" s="69"/>
      <c r="I45" s="74"/>
    </row>
    <row r="46" spans="1:9" s="75" customFormat="1" x14ac:dyDescent="0.25">
      <c r="A46" s="76"/>
      <c r="B46" s="69"/>
      <c r="C46" s="67"/>
      <c r="D46" s="67"/>
      <c r="E46" s="68"/>
      <c r="F46" s="69"/>
      <c r="G46" s="69"/>
      <c r="H46" s="69"/>
      <c r="I46" s="74"/>
    </row>
    <row r="47" spans="1:9" s="75" customFormat="1" x14ac:dyDescent="0.25">
      <c r="A47" s="76"/>
      <c r="B47" s="69"/>
      <c r="C47" s="67"/>
      <c r="D47" s="67"/>
      <c r="E47" s="68"/>
      <c r="F47" s="69"/>
      <c r="G47" s="69"/>
      <c r="H47" s="69"/>
      <c r="I47" s="74"/>
    </row>
    <row r="48" spans="1:9" s="75" customFormat="1" x14ac:dyDescent="0.25">
      <c r="A48" s="76"/>
      <c r="B48" s="69"/>
      <c r="C48" s="67"/>
      <c r="D48" s="67"/>
      <c r="E48" s="68"/>
      <c r="F48" s="69"/>
      <c r="G48" s="69"/>
      <c r="H48" s="69"/>
      <c r="I48" s="74"/>
    </row>
    <row r="49" spans="1:9" s="75" customFormat="1" x14ac:dyDescent="0.25">
      <c r="A49" s="76"/>
      <c r="B49" s="69"/>
      <c r="C49" s="67"/>
      <c r="D49" s="67"/>
      <c r="E49" s="68"/>
      <c r="F49" s="69"/>
      <c r="G49" s="69"/>
      <c r="H49" s="69"/>
      <c r="I49" s="74"/>
    </row>
    <row r="50" spans="1:9" s="75" customFormat="1" x14ac:dyDescent="0.25">
      <c r="A50" s="76"/>
      <c r="B50" s="69"/>
      <c r="C50" s="67"/>
      <c r="D50" s="67"/>
      <c r="E50" s="68"/>
      <c r="F50" s="69"/>
      <c r="G50" s="69"/>
      <c r="H50" s="69"/>
      <c r="I50" s="74"/>
    </row>
    <row r="51" spans="1:9" s="75" customFormat="1" x14ac:dyDescent="0.25">
      <c r="A51" s="76"/>
      <c r="B51" s="69"/>
      <c r="C51" s="67"/>
      <c r="D51" s="67"/>
      <c r="E51" s="68"/>
      <c r="F51" s="69"/>
      <c r="G51" s="69"/>
      <c r="H51" s="69"/>
      <c r="I51" s="74"/>
    </row>
    <row r="52" spans="1:9" s="75" customFormat="1" x14ac:dyDescent="0.25">
      <c r="A52" s="76"/>
      <c r="B52" s="69"/>
      <c r="C52" s="67"/>
      <c r="D52" s="67"/>
      <c r="E52" s="68"/>
      <c r="F52" s="69"/>
      <c r="G52" s="69"/>
      <c r="H52" s="69"/>
      <c r="I52" s="74"/>
    </row>
    <row r="53" spans="1:9" s="75" customFormat="1" x14ac:dyDescent="0.25">
      <c r="A53" s="76"/>
      <c r="B53" s="69"/>
      <c r="C53" s="67"/>
      <c r="D53" s="67"/>
      <c r="E53" s="68"/>
      <c r="F53" s="69"/>
      <c r="G53" s="69"/>
      <c r="H53" s="69"/>
      <c r="I53" s="74"/>
    </row>
    <row r="54" spans="1:9" s="75" customFormat="1" x14ac:dyDescent="0.25">
      <c r="A54" s="76"/>
      <c r="B54" s="69"/>
      <c r="C54" s="67"/>
      <c r="D54" s="67"/>
      <c r="E54" s="68"/>
      <c r="F54" s="69"/>
      <c r="G54" s="69"/>
      <c r="H54" s="69"/>
      <c r="I54" s="74"/>
    </row>
    <row r="55" spans="1:9" s="75" customFormat="1" x14ac:dyDescent="0.25">
      <c r="A55" s="76"/>
      <c r="B55" s="69"/>
      <c r="C55" s="67"/>
      <c r="D55" s="67"/>
      <c r="E55" s="68"/>
      <c r="F55" s="69"/>
      <c r="G55" s="69"/>
      <c r="H55" s="69"/>
      <c r="I55" s="74"/>
    </row>
    <row r="56" spans="1:9" s="75" customFormat="1" x14ac:dyDescent="0.25">
      <c r="A56" s="76"/>
      <c r="B56" s="69"/>
      <c r="C56" s="67"/>
      <c r="D56" s="67"/>
      <c r="E56" s="68"/>
      <c r="F56" s="69"/>
      <c r="G56" s="69"/>
      <c r="H56" s="69"/>
      <c r="I56" s="74"/>
    </row>
    <row r="57" spans="1:9" s="75" customFormat="1" x14ac:dyDescent="0.25">
      <c r="A57" s="76"/>
      <c r="B57" s="69"/>
      <c r="C57" s="67"/>
      <c r="D57" s="67"/>
      <c r="E57" s="68"/>
      <c r="F57" s="69"/>
      <c r="G57" s="69"/>
      <c r="H57" s="69"/>
      <c r="I57" s="74"/>
    </row>
    <row r="58" spans="1:9" s="75" customFormat="1" x14ac:dyDescent="0.25">
      <c r="A58" s="76"/>
      <c r="B58" s="69"/>
      <c r="C58" s="67"/>
      <c r="D58" s="67"/>
      <c r="E58" s="68"/>
      <c r="F58" s="69"/>
      <c r="G58" s="69"/>
      <c r="H58" s="69"/>
      <c r="I58" s="74"/>
    </row>
    <row r="59" spans="1:9" s="75" customFormat="1" x14ac:dyDescent="0.25">
      <c r="A59" s="76"/>
      <c r="B59" s="69"/>
      <c r="C59" s="67"/>
      <c r="D59" s="67"/>
      <c r="E59" s="68"/>
      <c r="F59" s="69"/>
      <c r="G59" s="69"/>
      <c r="H59" s="69"/>
      <c r="I59" s="74"/>
    </row>
    <row r="60" spans="1:9" s="75" customFormat="1" x14ac:dyDescent="0.25">
      <c r="A60" s="76"/>
      <c r="B60" s="69"/>
      <c r="C60" s="67"/>
      <c r="D60" s="67"/>
      <c r="E60" s="68"/>
      <c r="F60" s="69"/>
      <c r="G60" s="69"/>
      <c r="H60" s="69"/>
      <c r="I60" s="74"/>
    </row>
    <row r="61" spans="1:9" s="75" customFormat="1" x14ac:dyDescent="0.25">
      <c r="A61" s="76"/>
      <c r="B61" s="69"/>
      <c r="C61" s="67"/>
      <c r="D61" s="67"/>
      <c r="E61" s="68"/>
      <c r="F61" s="69"/>
      <c r="G61" s="69"/>
      <c r="H61" s="69"/>
      <c r="I61" s="74"/>
    </row>
    <row r="62" spans="1:9" s="75" customFormat="1" x14ac:dyDescent="0.25">
      <c r="A62" s="76"/>
      <c r="B62" s="69"/>
      <c r="C62" s="67"/>
      <c r="D62" s="67"/>
      <c r="E62" s="68"/>
      <c r="F62" s="69"/>
      <c r="G62" s="69"/>
      <c r="H62" s="69"/>
      <c r="I62" s="72"/>
    </row>
    <row r="63" spans="1:9" s="75" customFormat="1" x14ac:dyDescent="0.25">
      <c r="A63" s="76"/>
      <c r="B63" s="69"/>
      <c r="C63" s="67"/>
      <c r="D63" s="67"/>
      <c r="E63" s="68"/>
      <c r="F63" s="69"/>
      <c r="G63" s="69"/>
      <c r="H63" s="69"/>
      <c r="I63" s="74"/>
    </row>
    <row r="64" spans="1:9" s="75" customFormat="1" x14ac:dyDescent="0.25">
      <c r="A64" s="76"/>
      <c r="B64" s="69"/>
      <c r="C64" s="67"/>
      <c r="D64" s="67"/>
      <c r="E64" s="68"/>
      <c r="F64" s="69"/>
      <c r="G64" s="69"/>
      <c r="H64" s="69"/>
      <c r="I64" s="74"/>
    </row>
    <row r="65" spans="1:10" s="75" customFormat="1" x14ac:dyDescent="0.25">
      <c r="A65" s="76"/>
      <c r="B65" s="69"/>
      <c r="C65" s="67"/>
      <c r="D65" s="67"/>
      <c r="E65" s="68"/>
      <c r="F65" s="69"/>
      <c r="G65" s="69"/>
      <c r="H65" s="69"/>
      <c r="I65" s="74"/>
    </row>
    <row r="66" spans="1:10" s="75" customFormat="1" x14ac:dyDescent="0.25">
      <c r="A66" s="76"/>
      <c r="B66" s="69"/>
      <c r="C66" s="67"/>
      <c r="D66" s="67"/>
      <c r="E66" s="68"/>
      <c r="F66" s="69"/>
      <c r="G66" s="69"/>
      <c r="H66" s="69"/>
      <c r="I66" s="74"/>
    </row>
    <row r="67" spans="1:10" s="75" customFormat="1" x14ac:dyDescent="0.25">
      <c r="A67" s="76"/>
      <c r="B67" s="69"/>
      <c r="C67" s="67"/>
      <c r="D67" s="67"/>
      <c r="E67" s="68"/>
      <c r="F67" s="69"/>
      <c r="G67" s="69"/>
      <c r="H67" s="69"/>
      <c r="I67" s="74"/>
      <c r="J67" s="77" t="s">
        <v>29</v>
      </c>
    </row>
    <row r="68" spans="1:10" s="75" customFormat="1" x14ac:dyDescent="0.25">
      <c r="A68" s="76"/>
      <c r="B68" s="69"/>
      <c r="C68" s="67"/>
      <c r="D68" s="67"/>
      <c r="E68" s="68"/>
      <c r="F68" s="69"/>
      <c r="G68" s="69"/>
      <c r="H68" s="69"/>
      <c r="I68" s="74"/>
    </row>
    <row r="69" spans="1:10" s="75" customFormat="1" x14ac:dyDescent="0.25">
      <c r="A69" s="76"/>
      <c r="B69" s="69"/>
      <c r="C69" s="67"/>
      <c r="D69" s="67"/>
      <c r="E69" s="68"/>
      <c r="F69" s="69"/>
      <c r="G69" s="69"/>
      <c r="H69" s="69"/>
      <c r="I69" s="74"/>
    </row>
    <row r="70" spans="1:10" s="75" customFormat="1" x14ac:dyDescent="0.25">
      <c r="A70" s="76"/>
      <c r="B70" s="69"/>
      <c r="C70" s="67"/>
      <c r="D70" s="67"/>
      <c r="E70" s="68"/>
      <c r="F70" s="69"/>
      <c r="G70" s="69"/>
      <c r="H70" s="69"/>
      <c r="I70" s="74"/>
    </row>
    <row r="71" spans="1:10" s="75" customFormat="1" x14ac:dyDescent="0.25">
      <c r="A71" s="76"/>
      <c r="B71" s="69"/>
      <c r="C71" s="67"/>
      <c r="D71" s="67"/>
      <c r="E71" s="68"/>
      <c r="F71" s="69"/>
      <c r="G71" s="69"/>
      <c r="H71" s="69"/>
      <c r="I71" s="74"/>
    </row>
    <row r="72" spans="1:10" s="75" customFormat="1" x14ac:dyDescent="0.25">
      <c r="A72" s="76"/>
      <c r="B72" s="69"/>
      <c r="C72" s="67"/>
      <c r="D72" s="67"/>
      <c r="E72" s="68"/>
      <c r="F72" s="69"/>
      <c r="G72" s="69"/>
      <c r="H72" s="69"/>
      <c r="I72" s="74"/>
    </row>
    <row r="73" spans="1:10" s="75" customFormat="1" x14ac:dyDescent="0.25">
      <c r="A73" s="76"/>
      <c r="B73" s="69"/>
      <c r="C73" s="67"/>
      <c r="D73" s="67"/>
      <c r="E73" s="68"/>
      <c r="F73" s="69"/>
      <c r="G73" s="69"/>
      <c r="H73" s="69"/>
      <c r="I73" s="74"/>
    </row>
    <row r="74" spans="1:10" s="75" customFormat="1" x14ac:dyDescent="0.25">
      <c r="A74" s="76"/>
      <c r="B74" s="69"/>
      <c r="C74" s="67"/>
      <c r="D74" s="67"/>
      <c r="E74" s="68"/>
      <c r="F74" s="69"/>
      <c r="G74" s="69"/>
      <c r="H74" s="69"/>
      <c r="I74" s="74"/>
    </row>
    <row r="75" spans="1:10" s="75" customFormat="1" x14ac:dyDescent="0.25">
      <c r="A75" s="76"/>
      <c r="B75" s="69"/>
      <c r="C75" s="67"/>
      <c r="D75" s="67"/>
      <c r="E75" s="68"/>
      <c r="F75" s="69"/>
      <c r="G75" s="69"/>
      <c r="H75" s="69"/>
      <c r="I75" s="74"/>
      <c r="J75" s="77" t="s">
        <v>29</v>
      </c>
    </row>
    <row r="76" spans="1:10" s="75" customFormat="1" x14ac:dyDescent="0.25">
      <c r="A76" s="76"/>
      <c r="B76" s="69"/>
      <c r="C76" s="67"/>
      <c r="D76" s="67"/>
      <c r="E76" s="68"/>
      <c r="F76" s="69"/>
      <c r="G76" s="69"/>
      <c r="H76" s="69"/>
      <c r="I76" s="74"/>
    </row>
    <row r="77" spans="1:10" s="75" customFormat="1" x14ac:dyDescent="0.25">
      <c r="A77" s="76"/>
      <c r="B77" s="69"/>
      <c r="C77" s="67"/>
      <c r="D77" s="67"/>
      <c r="E77" s="68"/>
      <c r="F77" s="69"/>
      <c r="G77" s="69"/>
      <c r="H77" s="69"/>
      <c r="I77" s="74"/>
    </row>
    <row r="78" spans="1:10" s="75" customFormat="1" x14ac:dyDescent="0.25">
      <c r="A78" s="76"/>
      <c r="B78" s="69"/>
      <c r="C78" s="67"/>
      <c r="D78" s="67"/>
      <c r="E78" s="68"/>
      <c r="F78" s="69"/>
      <c r="G78" s="69"/>
      <c r="H78" s="69"/>
      <c r="I78" s="74"/>
    </row>
    <row r="79" spans="1:10" s="75" customFormat="1" x14ac:dyDescent="0.25">
      <c r="A79" s="76"/>
      <c r="B79" s="69"/>
      <c r="C79" s="67"/>
      <c r="D79" s="67"/>
      <c r="E79" s="68"/>
      <c r="F79" s="69"/>
      <c r="G79" s="69"/>
      <c r="H79" s="69"/>
      <c r="I79" s="74"/>
    </row>
    <row r="80" spans="1:10" s="75" customFormat="1" x14ac:dyDescent="0.25">
      <c r="A80" s="76"/>
      <c r="B80" s="69"/>
      <c r="C80" s="67"/>
      <c r="D80" s="67"/>
      <c r="E80" s="68"/>
      <c r="F80" s="69"/>
      <c r="G80" s="69"/>
      <c r="H80" s="69"/>
      <c r="I80" s="74"/>
    </row>
    <row r="81" spans="1:10" s="75" customFormat="1" x14ac:dyDescent="0.25">
      <c r="A81" s="76"/>
      <c r="B81" s="69"/>
      <c r="C81" s="67"/>
      <c r="D81" s="67"/>
      <c r="E81" s="68"/>
      <c r="F81" s="69"/>
      <c r="G81" s="69"/>
      <c r="H81" s="69"/>
      <c r="I81" s="74"/>
    </row>
    <row r="82" spans="1:10" s="75" customFormat="1" x14ac:dyDescent="0.25">
      <c r="A82" s="76"/>
      <c r="B82" s="69"/>
      <c r="C82" s="67"/>
      <c r="D82" s="67"/>
      <c r="E82" s="68"/>
      <c r="F82" s="69"/>
      <c r="G82" s="69"/>
      <c r="H82" s="69"/>
      <c r="I82" s="74"/>
    </row>
    <row r="83" spans="1:10" s="75" customFormat="1" x14ac:dyDescent="0.25">
      <c r="A83" s="76"/>
      <c r="B83" s="69"/>
      <c r="C83" s="67"/>
      <c r="D83" s="67"/>
      <c r="E83" s="68"/>
      <c r="F83" s="69"/>
      <c r="G83" s="69"/>
      <c r="H83" s="69"/>
      <c r="I83" s="74"/>
      <c r="J83" s="77" t="s">
        <v>29</v>
      </c>
    </row>
    <row r="84" spans="1:10" s="75" customFormat="1" x14ac:dyDescent="0.25">
      <c r="A84" s="76"/>
      <c r="B84" s="69"/>
      <c r="C84" s="67"/>
      <c r="D84" s="67"/>
      <c r="E84" s="68"/>
      <c r="F84" s="69"/>
      <c r="G84" s="69"/>
      <c r="H84" s="69"/>
      <c r="I84" s="74"/>
    </row>
    <row r="85" spans="1:10" s="75" customFormat="1" x14ac:dyDescent="0.25">
      <c r="A85" s="76"/>
      <c r="B85" s="69"/>
      <c r="C85" s="67"/>
      <c r="D85" s="67"/>
      <c r="E85" s="68"/>
      <c r="F85" s="69"/>
      <c r="G85" s="69"/>
      <c r="H85" s="69"/>
      <c r="I85" s="74"/>
    </row>
    <row r="86" spans="1:10" s="75" customFormat="1" x14ac:dyDescent="0.25">
      <c r="A86" s="76"/>
      <c r="B86" s="69"/>
      <c r="C86" s="67"/>
      <c r="D86" s="67"/>
      <c r="E86" s="68"/>
      <c r="F86" s="69"/>
      <c r="G86" s="69"/>
      <c r="H86" s="69"/>
      <c r="I86" s="74"/>
    </row>
    <row r="87" spans="1:10" s="75" customFormat="1" x14ac:dyDescent="0.25">
      <c r="A87" s="76"/>
      <c r="B87" s="69"/>
      <c r="C87" s="67"/>
      <c r="D87" s="67"/>
      <c r="E87" s="68"/>
      <c r="F87" s="69"/>
      <c r="G87" s="69"/>
      <c r="H87" s="69"/>
      <c r="I87" s="74"/>
    </row>
    <row r="88" spans="1:10" s="75" customFormat="1" x14ac:dyDescent="0.25">
      <c r="A88" s="76"/>
      <c r="B88" s="69"/>
      <c r="C88" s="67"/>
      <c r="D88" s="67"/>
      <c r="E88" s="68"/>
      <c r="F88" s="69"/>
      <c r="G88" s="69"/>
      <c r="H88" s="69"/>
      <c r="I88" s="74"/>
    </row>
    <row r="89" spans="1:10" s="75" customFormat="1" x14ac:dyDescent="0.25">
      <c r="A89" s="76"/>
      <c r="B89" s="69"/>
      <c r="C89" s="67"/>
      <c r="D89" s="67"/>
      <c r="E89" s="68"/>
      <c r="F89" s="69"/>
      <c r="G89" s="69"/>
      <c r="H89" s="69"/>
      <c r="I89" s="74"/>
    </row>
    <row r="90" spans="1:10" s="75" customFormat="1" x14ac:dyDescent="0.25">
      <c r="A90" s="76"/>
      <c r="B90" s="69"/>
      <c r="C90" s="67"/>
      <c r="D90" s="67"/>
      <c r="E90" s="68"/>
      <c r="F90" s="69"/>
      <c r="G90" s="69"/>
      <c r="H90" s="69"/>
      <c r="I90" s="74"/>
    </row>
    <row r="91" spans="1:10" s="75" customFormat="1" x14ac:dyDescent="0.25">
      <c r="A91" s="76"/>
      <c r="B91" s="69"/>
      <c r="C91" s="67"/>
      <c r="D91" s="67"/>
      <c r="E91" s="68"/>
      <c r="F91" s="69"/>
      <c r="G91" s="69"/>
      <c r="H91" s="69"/>
      <c r="I91" s="74"/>
      <c r="J91" s="77" t="s">
        <v>29</v>
      </c>
    </row>
    <row r="92" spans="1:10" s="75" customFormat="1" x14ac:dyDescent="0.25">
      <c r="A92" s="76"/>
      <c r="B92" s="69"/>
      <c r="C92" s="67"/>
      <c r="D92" s="67"/>
      <c r="E92" s="68"/>
      <c r="F92" s="69"/>
      <c r="G92" s="69"/>
      <c r="H92" s="69"/>
      <c r="I92" s="74"/>
    </row>
    <row r="93" spans="1:10" s="75" customFormat="1" x14ac:dyDescent="0.25">
      <c r="A93" s="76"/>
      <c r="B93" s="69"/>
      <c r="C93" s="67"/>
      <c r="D93" s="67"/>
      <c r="E93" s="68"/>
      <c r="F93" s="69"/>
      <c r="G93" s="69"/>
      <c r="H93" s="69"/>
      <c r="I93" s="74"/>
    </row>
    <row r="94" spans="1:10" s="75" customFormat="1" x14ac:dyDescent="0.25">
      <c r="A94" s="76"/>
      <c r="B94" s="69"/>
      <c r="C94" s="67"/>
      <c r="D94" s="67"/>
      <c r="E94" s="68"/>
      <c r="F94" s="69"/>
      <c r="G94" s="69"/>
      <c r="H94" s="69"/>
      <c r="I94" s="74"/>
    </row>
    <row r="95" spans="1:10" s="75" customFormat="1" x14ac:dyDescent="0.25">
      <c r="A95" s="76"/>
      <c r="B95" s="69"/>
      <c r="C95" s="67"/>
      <c r="D95" s="67"/>
      <c r="E95" s="68"/>
      <c r="F95" s="69"/>
      <c r="G95" s="69"/>
      <c r="H95" s="69"/>
      <c r="I95" s="74"/>
    </row>
    <row r="96" spans="1:10" s="75" customFormat="1" x14ac:dyDescent="0.25">
      <c r="A96" s="76"/>
      <c r="B96" s="69"/>
      <c r="C96" s="67"/>
      <c r="D96" s="67"/>
      <c r="E96" s="68"/>
      <c r="F96" s="69"/>
      <c r="G96" s="69"/>
      <c r="H96" s="69"/>
      <c r="I96" s="74"/>
    </row>
    <row r="97" spans="1:10" s="75" customFormat="1" x14ac:dyDescent="0.25">
      <c r="A97" s="76"/>
      <c r="B97" s="69"/>
      <c r="C97" s="67"/>
      <c r="D97" s="67"/>
      <c r="E97" s="68"/>
      <c r="F97" s="69"/>
      <c r="G97" s="69"/>
      <c r="H97" s="69"/>
      <c r="I97" s="74"/>
    </row>
    <row r="98" spans="1:10" s="75" customFormat="1" x14ac:dyDescent="0.25">
      <c r="A98" s="76"/>
      <c r="B98" s="69"/>
      <c r="C98" s="67"/>
      <c r="D98" s="67"/>
      <c r="E98" s="68"/>
      <c r="F98" s="69"/>
      <c r="G98" s="69"/>
      <c r="H98" s="69"/>
      <c r="I98" s="74"/>
    </row>
    <row r="99" spans="1:10" s="75" customFormat="1" x14ac:dyDescent="0.25">
      <c r="A99" s="76"/>
      <c r="B99" s="69"/>
      <c r="C99" s="67"/>
      <c r="D99" s="67"/>
      <c r="E99" s="68"/>
      <c r="F99" s="69"/>
      <c r="G99" s="69"/>
      <c r="H99" s="69"/>
      <c r="I99" s="74"/>
      <c r="J99" s="77" t="s">
        <v>29</v>
      </c>
    </row>
    <row r="100" spans="1:10" s="75" customFormat="1" x14ac:dyDescent="0.25">
      <c r="A100" s="76"/>
      <c r="B100" s="69"/>
      <c r="C100" s="67"/>
      <c r="D100" s="67"/>
      <c r="E100" s="68"/>
      <c r="F100" s="69"/>
      <c r="G100" s="69"/>
      <c r="H100" s="69"/>
      <c r="I100" s="74"/>
    </row>
    <row r="101" spans="1:10" s="75" customFormat="1" x14ac:dyDescent="0.25">
      <c r="A101" s="76"/>
      <c r="B101" s="69"/>
      <c r="C101" s="67"/>
      <c r="D101" s="67"/>
      <c r="E101" s="68"/>
      <c r="F101" s="69"/>
      <c r="G101" s="69"/>
      <c r="H101" s="69"/>
      <c r="I101" s="74"/>
      <c r="J101" s="75" t="s">
        <v>29</v>
      </c>
    </row>
    <row r="102" spans="1:10" s="75" customFormat="1" x14ac:dyDescent="0.25">
      <c r="A102" s="76"/>
      <c r="B102" s="69"/>
      <c r="C102" s="67"/>
      <c r="D102" s="67"/>
      <c r="E102" s="68"/>
      <c r="F102" s="69"/>
      <c r="G102" s="69"/>
      <c r="H102" s="69"/>
      <c r="I102" s="74"/>
    </row>
    <row r="103" spans="1:10" s="75" customFormat="1" x14ac:dyDescent="0.25">
      <c r="A103" s="76"/>
      <c r="B103" s="69"/>
      <c r="C103" s="67"/>
      <c r="D103" s="67"/>
      <c r="E103" s="68"/>
      <c r="F103" s="69"/>
      <c r="G103" s="69"/>
      <c r="H103" s="69"/>
      <c r="I103" s="74"/>
    </row>
    <row r="104" spans="1:10" s="75" customFormat="1" x14ac:dyDescent="0.25">
      <c r="A104" s="76"/>
      <c r="B104" s="69"/>
      <c r="C104" s="67"/>
      <c r="D104" s="67"/>
      <c r="E104" s="68"/>
      <c r="F104" s="69"/>
      <c r="G104" s="69"/>
      <c r="H104" s="69"/>
      <c r="I104" s="74"/>
    </row>
    <row r="105" spans="1:10" s="75" customFormat="1" x14ac:dyDescent="0.25">
      <c r="A105" s="76"/>
      <c r="B105" s="69"/>
      <c r="C105" s="67"/>
      <c r="D105" s="67"/>
      <c r="E105" s="68"/>
      <c r="F105" s="69"/>
      <c r="G105" s="69"/>
      <c r="H105" s="69"/>
      <c r="I105" s="74"/>
    </row>
    <row r="106" spans="1:10" s="75" customFormat="1" x14ac:dyDescent="0.25">
      <c r="A106" s="76"/>
      <c r="B106" s="69"/>
      <c r="C106" s="67"/>
      <c r="D106" s="67"/>
      <c r="E106" s="68"/>
      <c r="F106" s="69"/>
      <c r="G106" s="69"/>
      <c r="H106" s="69"/>
      <c r="I106" s="74"/>
    </row>
    <row r="107" spans="1:10" s="75" customFormat="1" x14ac:dyDescent="0.25">
      <c r="A107" s="76"/>
      <c r="B107" s="69"/>
      <c r="C107" s="67"/>
      <c r="D107" s="67"/>
      <c r="E107" s="68"/>
      <c r="F107" s="69"/>
      <c r="G107" s="69"/>
      <c r="H107" s="69"/>
      <c r="I107" s="74"/>
    </row>
    <row r="108" spans="1:10" s="75" customFormat="1" x14ac:dyDescent="0.25">
      <c r="A108" s="76"/>
      <c r="B108" s="69"/>
      <c r="C108" s="67"/>
      <c r="D108" s="67"/>
      <c r="E108" s="68"/>
      <c r="F108" s="69"/>
      <c r="G108" s="69"/>
      <c r="H108" s="69"/>
      <c r="I108" s="74"/>
    </row>
    <row r="109" spans="1:10" s="75" customFormat="1" x14ac:dyDescent="0.25">
      <c r="A109" s="76"/>
      <c r="B109" s="69"/>
      <c r="C109" s="67"/>
      <c r="D109" s="67"/>
      <c r="E109" s="68"/>
      <c r="F109" s="69"/>
      <c r="G109" s="69"/>
      <c r="H109" s="69"/>
      <c r="I109" s="74"/>
    </row>
    <row r="110" spans="1:10" s="75" customFormat="1" x14ac:dyDescent="0.25">
      <c r="A110" s="76"/>
      <c r="B110" s="69"/>
      <c r="C110" s="67"/>
      <c r="D110" s="67"/>
      <c r="E110" s="68"/>
      <c r="F110" s="69"/>
      <c r="G110" s="69"/>
      <c r="H110" s="69"/>
      <c r="I110" s="74"/>
    </row>
    <row r="111" spans="1:10" s="75" customFormat="1" x14ac:dyDescent="0.25">
      <c r="A111" s="76"/>
      <c r="B111" s="69"/>
      <c r="C111" s="67"/>
      <c r="D111" s="67"/>
      <c r="E111" s="68"/>
      <c r="F111" s="69"/>
      <c r="G111" s="69"/>
      <c r="H111" s="69"/>
      <c r="I111" s="74"/>
    </row>
    <row r="112" spans="1:10" s="75" customFormat="1" x14ac:dyDescent="0.25">
      <c r="A112" s="76"/>
      <c r="B112" s="69"/>
      <c r="C112" s="67"/>
      <c r="D112" s="67"/>
      <c r="E112" s="68"/>
      <c r="F112" s="69"/>
      <c r="G112" s="69"/>
      <c r="H112" s="69"/>
      <c r="I112" s="74"/>
    </row>
    <row r="113" spans="1:10" s="75" customFormat="1" x14ac:dyDescent="0.25">
      <c r="A113" s="76"/>
      <c r="B113" s="69"/>
      <c r="C113" s="67"/>
      <c r="D113" s="67"/>
      <c r="E113" s="68"/>
      <c r="F113" s="69"/>
      <c r="G113" s="69"/>
      <c r="H113" s="69"/>
      <c r="I113" s="74"/>
    </row>
    <row r="114" spans="1:10" s="75" customFormat="1" x14ac:dyDescent="0.25">
      <c r="A114" s="76"/>
      <c r="B114" s="69"/>
      <c r="C114" s="67"/>
      <c r="D114" s="67"/>
      <c r="E114" s="68"/>
      <c r="F114" s="69"/>
      <c r="G114" s="69"/>
      <c r="H114" s="69"/>
      <c r="I114" s="74"/>
      <c r="J114" s="75" t="s">
        <v>29</v>
      </c>
    </row>
    <row r="115" spans="1:10" s="75" customFormat="1" x14ac:dyDescent="0.25">
      <c r="A115" s="76"/>
      <c r="B115" s="69"/>
      <c r="C115" s="67"/>
      <c r="D115" s="67"/>
      <c r="E115" s="68"/>
      <c r="F115" s="69"/>
      <c r="G115" s="69"/>
      <c r="H115" s="69"/>
      <c r="I115" s="74"/>
    </row>
    <row r="116" spans="1:10" s="75" customFormat="1" x14ac:dyDescent="0.25">
      <c r="A116" s="76"/>
      <c r="B116" s="69"/>
      <c r="C116" s="67"/>
      <c r="D116" s="67"/>
      <c r="E116" s="68"/>
      <c r="F116" s="69"/>
      <c r="G116" s="69"/>
      <c r="H116" s="69"/>
      <c r="I116" s="74"/>
    </row>
    <row r="117" spans="1:10" s="75" customFormat="1" x14ac:dyDescent="0.25">
      <c r="A117" s="76"/>
      <c r="B117" s="69"/>
      <c r="C117" s="67"/>
      <c r="D117" s="67"/>
      <c r="E117" s="68"/>
      <c r="F117" s="69"/>
      <c r="G117" s="69"/>
      <c r="H117" s="69"/>
      <c r="I117" s="74"/>
      <c r="J117" s="75" t="s">
        <v>29</v>
      </c>
    </row>
    <row r="118" spans="1:10" s="75" customFormat="1" x14ac:dyDescent="0.25">
      <c r="A118" s="76"/>
      <c r="B118" s="69"/>
      <c r="C118" s="67"/>
      <c r="D118" s="67"/>
      <c r="E118" s="68"/>
      <c r="F118" s="69"/>
      <c r="G118" s="69"/>
      <c r="H118" s="69"/>
      <c r="I118" s="74"/>
      <c r="J118" s="75" t="s">
        <v>29</v>
      </c>
    </row>
    <row r="119" spans="1:10" s="75" customFormat="1" x14ac:dyDescent="0.25">
      <c r="A119" s="76"/>
      <c r="B119" s="69"/>
      <c r="C119" s="67"/>
      <c r="D119" s="67"/>
      <c r="E119" s="68"/>
      <c r="F119" s="69"/>
      <c r="G119" s="69"/>
      <c r="H119" s="69"/>
      <c r="I119" s="74"/>
    </row>
    <row r="120" spans="1:10" s="75" customFormat="1" x14ac:dyDescent="0.25">
      <c r="A120" s="76"/>
      <c r="B120" s="69"/>
      <c r="C120" s="67"/>
      <c r="D120" s="67"/>
      <c r="E120" s="68"/>
      <c r="F120" s="69"/>
      <c r="G120" s="69"/>
      <c r="H120" s="69"/>
      <c r="I120" s="74"/>
    </row>
    <row r="121" spans="1:10" s="75" customFormat="1" x14ac:dyDescent="0.25">
      <c r="A121" s="76"/>
      <c r="B121" s="69"/>
      <c r="C121" s="67"/>
      <c r="D121" s="67"/>
      <c r="E121" s="68"/>
      <c r="F121" s="69"/>
      <c r="G121" s="69"/>
      <c r="H121" s="69"/>
      <c r="I121" s="74"/>
      <c r="J121" s="75" t="s">
        <v>29</v>
      </c>
    </row>
    <row r="122" spans="1:10" s="75" customFormat="1" x14ac:dyDescent="0.25">
      <c r="A122" s="76"/>
      <c r="B122" s="69"/>
      <c r="C122" s="67"/>
      <c r="D122" s="67"/>
      <c r="E122" s="68"/>
      <c r="F122" s="69"/>
      <c r="G122" s="69"/>
      <c r="H122" s="69"/>
      <c r="I122" s="74"/>
      <c r="J122" s="75" t="s">
        <v>29</v>
      </c>
    </row>
    <row r="123" spans="1:10" s="75" customFormat="1" x14ac:dyDescent="0.25">
      <c r="A123" s="76"/>
      <c r="B123" s="69"/>
      <c r="C123" s="67"/>
      <c r="D123" s="67"/>
      <c r="E123" s="68"/>
      <c r="F123" s="69"/>
      <c r="G123" s="69"/>
      <c r="H123" s="69"/>
      <c r="I123" s="74"/>
      <c r="J123" s="75" t="s">
        <v>29</v>
      </c>
    </row>
    <row r="124" spans="1:10" s="75" customFormat="1" x14ac:dyDescent="0.25">
      <c r="A124" s="76"/>
      <c r="B124" s="69"/>
      <c r="C124" s="67"/>
      <c r="D124" s="67"/>
      <c r="E124" s="68"/>
      <c r="F124" s="69"/>
      <c r="G124" s="69"/>
      <c r="H124" s="69"/>
      <c r="I124" s="74"/>
    </row>
    <row r="125" spans="1:10" s="75" customFormat="1" x14ac:dyDescent="0.25">
      <c r="A125" s="76"/>
      <c r="B125" s="69"/>
      <c r="C125" s="67"/>
      <c r="D125" s="67"/>
      <c r="E125" s="68"/>
      <c r="F125" s="69"/>
      <c r="G125" s="69"/>
      <c r="H125" s="69"/>
      <c r="I125" s="74"/>
    </row>
    <row r="126" spans="1:10" s="75" customFormat="1" x14ac:dyDescent="0.25">
      <c r="A126" s="76"/>
      <c r="B126" s="69"/>
      <c r="C126" s="67"/>
      <c r="D126" s="67"/>
      <c r="E126" s="68"/>
      <c r="F126" s="69"/>
      <c r="G126" s="69"/>
      <c r="H126" s="69"/>
      <c r="I126" s="74"/>
    </row>
    <row r="127" spans="1:10" s="75" customFormat="1" x14ac:dyDescent="0.25">
      <c r="A127" s="76"/>
      <c r="B127" s="69"/>
      <c r="C127" s="67"/>
      <c r="D127" s="67"/>
      <c r="E127" s="68"/>
      <c r="F127" s="69"/>
      <c r="G127" s="69"/>
      <c r="H127" s="69"/>
      <c r="I127" s="74"/>
    </row>
    <row r="128" spans="1:10" s="75" customFormat="1" x14ac:dyDescent="0.25">
      <c r="A128" s="76"/>
      <c r="B128" s="69"/>
      <c r="C128" s="67"/>
      <c r="D128" s="67"/>
      <c r="E128" s="68"/>
      <c r="F128" s="69"/>
      <c r="G128" s="69"/>
      <c r="H128" s="69"/>
      <c r="I128" s="74"/>
    </row>
    <row r="129" spans="1:10" s="75" customFormat="1" x14ac:dyDescent="0.25">
      <c r="A129" s="76"/>
      <c r="B129" s="69"/>
      <c r="C129" s="67"/>
      <c r="D129" s="67"/>
      <c r="E129" s="68"/>
      <c r="F129" s="69"/>
      <c r="G129" s="69"/>
      <c r="H129" s="69"/>
      <c r="I129" s="74"/>
    </row>
    <row r="130" spans="1:10" s="75" customFormat="1" x14ac:dyDescent="0.25">
      <c r="A130" s="76"/>
      <c r="B130" s="69"/>
      <c r="C130" s="67"/>
      <c r="D130" s="67"/>
      <c r="E130" s="68"/>
      <c r="F130" s="69"/>
      <c r="G130" s="69"/>
      <c r="H130" s="69"/>
      <c r="I130" s="74"/>
    </row>
    <row r="131" spans="1:10" s="75" customFormat="1" x14ac:dyDescent="0.25">
      <c r="A131" s="76"/>
      <c r="B131" s="69"/>
      <c r="C131" s="67"/>
      <c r="D131" s="67"/>
      <c r="E131" s="68"/>
      <c r="F131" s="69"/>
      <c r="G131" s="69"/>
      <c r="H131" s="69"/>
      <c r="I131" s="74"/>
    </row>
    <row r="132" spans="1:10" s="75" customFormat="1" x14ac:dyDescent="0.25">
      <c r="A132" s="76"/>
      <c r="B132" s="69"/>
      <c r="C132" s="67"/>
      <c r="D132" s="67"/>
      <c r="E132" s="68"/>
      <c r="F132" s="69"/>
      <c r="G132" s="69"/>
      <c r="H132" s="69"/>
      <c r="I132" s="74"/>
    </row>
    <row r="133" spans="1:10" s="75" customFormat="1" x14ac:dyDescent="0.25">
      <c r="A133" s="76"/>
      <c r="B133" s="69"/>
      <c r="C133" s="67"/>
      <c r="D133" s="67"/>
      <c r="E133" s="68"/>
      <c r="F133" s="69"/>
      <c r="G133" s="69"/>
      <c r="H133" s="69"/>
      <c r="I133" s="74"/>
    </row>
    <row r="134" spans="1:10" s="75" customFormat="1" x14ac:dyDescent="0.25">
      <c r="A134" s="76"/>
      <c r="B134" s="69"/>
      <c r="C134" s="67"/>
      <c r="D134" s="67"/>
      <c r="E134" s="68"/>
      <c r="F134" s="69"/>
      <c r="G134" s="69"/>
      <c r="H134" s="69"/>
      <c r="I134" s="74"/>
      <c r="J134" s="75" t="s">
        <v>29</v>
      </c>
    </row>
    <row r="135" spans="1:10" s="75" customFormat="1" x14ac:dyDescent="0.25">
      <c r="A135" s="76"/>
      <c r="B135" s="69"/>
      <c r="C135" s="67"/>
      <c r="D135" s="67"/>
      <c r="E135" s="68"/>
      <c r="F135" s="69"/>
      <c r="G135" s="69"/>
      <c r="H135" s="69"/>
      <c r="I135" s="74"/>
    </row>
    <row r="136" spans="1:10" s="75" customFormat="1" x14ac:dyDescent="0.25">
      <c r="A136" s="76"/>
      <c r="B136" s="69"/>
      <c r="C136" s="67"/>
      <c r="D136" s="67"/>
      <c r="E136" s="68"/>
      <c r="F136" s="69"/>
      <c r="G136" s="69"/>
      <c r="H136" s="69"/>
      <c r="I136" s="74"/>
    </row>
    <row r="137" spans="1:10" s="75" customFormat="1" x14ac:dyDescent="0.25">
      <c r="A137" s="76"/>
      <c r="B137" s="69"/>
      <c r="C137" s="67"/>
      <c r="D137" s="67"/>
      <c r="E137" s="68"/>
      <c r="F137" s="69"/>
      <c r="G137" s="69"/>
      <c r="H137" s="69"/>
      <c r="I137" s="72"/>
    </row>
    <row r="138" spans="1:10" s="75" customFormat="1" x14ac:dyDescent="0.25">
      <c r="A138" s="76"/>
      <c r="B138" s="69"/>
      <c r="C138" s="67"/>
      <c r="D138" s="67"/>
      <c r="E138" s="68"/>
      <c r="F138" s="69"/>
      <c r="G138" s="69"/>
      <c r="H138" s="69"/>
      <c r="I138" s="74"/>
    </row>
    <row r="139" spans="1:10" s="75" customFormat="1" x14ac:dyDescent="0.25">
      <c r="A139" s="76"/>
      <c r="B139" s="69"/>
      <c r="C139" s="67"/>
      <c r="D139" s="67"/>
      <c r="E139" s="68"/>
      <c r="F139" s="69"/>
      <c r="G139" s="69"/>
      <c r="H139" s="69"/>
      <c r="I139" s="74"/>
    </row>
    <row r="140" spans="1:10" s="75" customFormat="1" x14ac:dyDescent="0.25">
      <c r="A140" s="76"/>
      <c r="B140" s="69"/>
      <c r="C140" s="67"/>
      <c r="D140" s="67"/>
      <c r="E140" s="68"/>
      <c r="F140" s="69"/>
      <c r="G140" s="69"/>
      <c r="H140" s="69"/>
      <c r="I140" s="74"/>
    </row>
    <row r="141" spans="1:10" s="75" customFormat="1" x14ac:dyDescent="0.25">
      <c r="A141" s="76"/>
      <c r="B141" s="69"/>
      <c r="C141" s="67"/>
      <c r="D141" s="67"/>
      <c r="E141" s="68"/>
      <c r="F141" s="69"/>
      <c r="G141" s="69"/>
      <c r="H141" s="69"/>
      <c r="I141" s="74"/>
    </row>
    <row r="142" spans="1:10" s="75" customFormat="1" x14ac:dyDescent="0.25">
      <c r="A142" s="76"/>
      <c r="B142" s="69"/>
      <c r="C142" s="67"/>
      <c r="D142" s="67"/>
      <c r="E142" s="68"/>
      <c r="F142" s="69"/>
      <c r="G142" s="69"/>
      <c r="H142" s="69"/>
      <c r="I142" s="74"/>
    </row>
    <row r="143" spans="1:10" s="75" customFormat="1" x14ac:dyDescent="0.25">
      <c r="A143" s="76"/>
      <c r="B143" s="69"/>
      <c r="C143" s="67"/>
      <c r="D143" s="67"/>
      <c r="E143" s="68"/>
      <c r="F143" s="69"/>
      <c r="G143" s="69"/>
      <c r="H143" s="69"/>
      <c r="I143" s="74"/>
    </row>
    <row r="144" spans="1:10" s="75" customFormat="1" x14ac:dyDescent="0.25">
      <c r="A144" s="76"/>
      <c r="B144" s="69"/>
      <c r="C144" s="67"/>
      <c r="D144" s="67"/>
      <c r="E144" s="68"/>
      <c r="F144" s="69"/>
      <c r="G144" s="69"/>
      <c r="H144" s="69"/>
      <c r="I144" s="74"/>
    </row>
    <row r="145" spans="1:9" s="75" customFormat="1" x14ac:dyDescent="0.25">
      <c r="A145" s="76"/>
      <c r="B145" s="69"/>
      <c r="C145" s="67"/>
      <c r="D145" s="67"/>
      <c r="E145" s="68"/>
      <c r="F145" s="69"/>
      <c r="G145" s="69"/>
      <c r="H145" s="69"/>
      <c r="I145" s="74"/>
    </row>
    <row r="146" spans="1:9" s="75" customFormat="1" x14ac:dyDescent="0.25">
      <c r="A146" s="76"/>
      <c r="B146" s="69"/>
      <c r="C146" s="67"/>
      <c r="D146" s="67"/>
      <c r="E146" s="68"/>
      <c r="F146" s="69"/>
      <c r="G146" s="69"/>
      <c r="H146" s="69"/>
      <c r="I146" s="74"/>
    </row>
    <row r="147" spans="1:9" s="75" customFormat="1" x14ac:dyDescent="0.25">
      <c r="A147" s="76"/>
      <c r="B147" s="69"/>
      <c r="C147" s="67"/>
      <c r="D147" s="67"/>
      <c r="E147" s="68"/>
      <c r="F147" s="69"/>
      <c r="G147" s="69"/>
      <c r="H147" s="69"/>
      <c r="I147" s="74"/>
    </row>
    <row r="148" spans="1:9" s="75" customFormat="1" x14ac:dyDescent="0.25">
      <c r="A148" s="76"/>
      <c r="B148" s="69"/>
      <c r="C148" s="67"/>
      <c r="D148" s="67"/>
      <c r="E148" s="68"/>
      <c r="F148" s="69"/>
      <c r="G148" s="69"/>
      <c r="H148" s="69"/>
      <c r="I148" s="74"/>
    </row>
    <row r="149" spans="1:9" s="75" customFormat="1" x14ac:dyDescent="0.25">
      <c r="A149" s="76"/>
      <c r="B149" s="69"/>
      <c r="C149" s="67"/>
      <c r="D149" s="67"/>
      <c r="E149" s="68"/>
      <c r="F149" s="69"/>
      <c r="G149" s="69"/>
      <c r="H149" s="69"/>
      <c r="I149" s="74"/>
    </row>
    <row r="150" spans="1:9" s="75" customFormat="1" x14ac:dyDescent="0.25">
      <c r="A150" s="76"/>
      <c r="B150" s="69"/>
      <c r="C150" s="67"/>
      <c r="D150" s="67"/>
      <c r="E150" s="68"/>
      <c r="F150" s="69"/>
      <c r="G150" s="69"/>
      <c r="H150" s="69"/>
      <c r="I150" s="74"/>
    </row>
    <row r="151" spans="1:9" s="75" customFormat="1" x14ac:dyDescent="0.25">
      <c r="A151" s="76"/>
      <c r="B151" s="69"/>
      <c r="C151" s="67"/>
      <c r="D151" s="67"/>
      <c r="E151" s="68"/>
      <c r="F151" s="69"/>
      <c r="G151" s="69"/>
      <c r="H151" s="69"/>
      <c r="I151" s="74"/>
    </row>
    <row r="152" spans="1:9" s="75" customFormat="1" x14ac:dyDescent="0.25">
      <c r="A152" s="76"/>
      <c r="B152" s="69"/>
      <c r="C152" s="67"/>
      <c r="D152" s="67"/>
      <c r="E152" s="68"/>
      <c r="F152" s="69"/>
      <c r="G152" s="69"/>
      <c r="H152" s="69"/>
      <c r="I152" s="74"/>
    </row>
    <row r="153" spans="1:9" s="75" customFormat="1" x14ac:dyDescent="0.25">
      <c r="A153" s="76"/>
      <c r="B153" s="69"/>
      <c r="C153" s="67"/>
      <c r="D153" s="67"/>
      <c r="E153" s="68"/>
      <c r="F153" s="69"/>
      <c r="G153" s="69"/>
      <c r="H153" s="69"/>
      <c r="I153" s="74"/>
    </row>
    <row r="154" spans="1:9" s="75" customFormat="1" x14ac:dyDescent="0.25">
      <c r="A154" s="76"/>
      <c r="B154" s="69"/>
      <c r="C154" s="67"/>
      <c r="D154" s="67"/>
      <c r="E154" s="68"/>
      <c r="F154" s="69"/>
      <c r="G154" s="69"/>
      <c r="H154" s="69"/>
      <c r="I154" s="74"/>
    </row>
    <row r="155" spans="1:9" s="75" customFormat="1" x14ac:dyDescent="0.25">
      <c r="A155" s="76"/>
      <c r="B155" s="69"/>
      <c r="C155" s="67"/>
      <c r="D155" s="67"/>
      <c r="E155" s="68"/>
      <c r="F155" s="69"/>
      <c r="G155" s="69"/>
      <c r="H155" s="69"/>
      <c r="I155" s="74"/>
    </row>
    <row r="156" spans="1:9" s="75" customFormat="1" x14ac:dyDescent="0.25">
      <c r="A156" s="76"/>
      <c r="B156" s="69"/>
      <c r="C156" s="67"/>
      <c r="D156" s="67"/>
      <c r="E156" s="68"/>
      <c r="F156" s="69"/>
      <c r="G156" s="69"/>
      <c r="H156" s="69"/>
      <c r="I156" s="74"/>
    </row>
    <row r="157" spans="1:9" s="75" customFormat="1" x14ac:dyDescent="0.25">
      <c r="A157" s="76"/>
      <c r="B157" s="69"/>
      <c r="C157" s="67"/>
      <c r="D157" s="67"/>
      <c r="E157" s="68"/>
      <c r="F157" s="69"/>
      <c r="G157" s="69"/>
      <c r="H157" s="69"/>
      <c r="I157" s="74"/>
    </row>
    <row r="158" spans="1:9" s="75" customFormat="1" x14ac:dyDescent="0.25">
      <c r="A158" s="76"/>
      <c r="B158" s="69"/>
      <c r="C158" s="67"/>
      <c r="D158" s="67"/>
      <c r="E158" s="68"/>
      <c r="F158" s="69"/>
      <c r="G158" s="69"/>
      <c r="H158" s="69"/>
      <c r="I158" s="74"/>
    </row>
    <row r="159" spans="1:9" s="75" customFormat="1" x14ac:dyDescent="0.25">
      <c r="A159" s="76"/>
      <c r="B159" s="69"/>
      <c r="C159" s="67"/>
      <c r="D159" s="67"/>
      <c r="E159" s="68"/>
      <c r="F159" s="69"/>
      <c r="G159" s="69"/>
      <c r="H159" s="69"/>
      <c r="I159" s="74"/>
    </row>
    <row r="160" spans="1:9" s="75" customFormat="1" x14ac:dyDescent="0.25">
      <c r="A160" s="76"/>
      <c r="B160" s="69"/>
      <c r="C160" s="67"/>
      <c r="D160" s="67"/>
      <c r="E160" s="68"/>
      <c r="F160" s="69"/>
      <c r="G160" s="69"/>
      <c r="H160" s="69"/>
      <c r="I160" s="74"/>
    </row>
    <row r="161" spans="1:9" s="75" customFormat="1" x14ac:dyDescent="0.25">
      <c r="A161" s="76"/>
      <c r="B161" s="69"/>
      <c r="C161" s="67"/>
      <c r="D161" s="67"/>
      <c r="E161" s="68"/>
      <c r="F161" s="69"/>
      <c r="G161" s="69"/>
      <c r="H161" s="69"/>
      <c r="I161" s="74"/>
    </row>
    <row r="162" spans="1:9" s="75" customFormat="1" x14ac:dyDescent="0.25">
      <c r="A162" s="76"/>
      <c r="B162" s="69"/>
      <c r="C162" s="67"/>
      <c r="D162" s="67"/>
      <c r="E162" s="68"/>
      <c r="F162" s="69"/>
      <c r="G162" s="69"/>
      <c r="H162" s="69"/>
      <c r="I162" s="74"/>
    </row>
    <row r="163" spans="1:9" s="75" customFormat="1" x14ac:dyDescent="0.25">
      <c r="A163" s="76"/>
      <c r="B163" s="69"/>
      <c r="C163" s="67"/>
      <c r="D163" s="67"/>
      <c r="E163" s="68"/>
      <c r="F163" s="69"/>
      <c r="G163" s="69"/>
      <c r="H163" s="69"/>
      <c r="I163" s="74"/>
    </row>
    <row r="164" spans="1:9" s="75" customFormat="1" x14ac:dyDescent="0.25">
      <c r="A164" s="76"/>
      <c r="B164" s="69"/>
      <c r="C164" s="67"/>
      <c r="D164" s="67"/>
      <c r="E164" s="68"/>
      <c r="F164" s="69"/>
      <c r="G164" s="69"/>
      <c r="H164" s="69"/>
      <c r="I164" s="74"/>
    </row>
    <row r="165" spans="1:9" s="75" customFormat="1" x14ac:dyDescent="0.25">
      <c r="A165" s="76"/>
      <c r="B165" s="69"/>
      <c r="C165" s="67"/>
      <c r="D165" s="67"/>
      <c r="E165" s="68"/>
      <c r="F165" s="69"/>
      <c r="G165" s="69"/>
      <c r="H165" s="69"/>
      <c r="I165" s="74"/>
    </row>
    <row r="166" spans="1:9" s="75" customFormat="1" x14ac:dyDescent="0.25">
      <c r="A166" s="76"/>
      <c r="B166" s="69"/>
      <c r="C166" s="67"/>
      <c r="D166" s="67"/>
      <c r="E166" s="68"/>
      <c r="F166" s="69"/>
      <c r="G166" s="69"/>
      <c r="H166" s="69"/>
      <c r="I166" s="74"/>
    </row>
    <row r="167" spans="1:9" s="75" customFormat="1" x14ac:dyDescent="0.25">
      <c r="A167" s="76"/>
      <c r="B167" s="69"/>
      <c r="C167" s="67"/>
      <c r="D167" s="67"/>
      <c r="E167" s="68"/>
      <c r="F167" s="69"/>
      <c r="G167" s="69"/>
      <c r="H167" s="69"/>
      <c r="I167" s="74"/>
    </row>
    <row r="168" spans="1:9" s="75" customFormat="1" x14ac:dyDescent="0.25">
      <c r="A168" s="76"/>
      <c r="B168" s="69"/>
      <c r="C168" s="67"/>
      <c r="D168" s="67"/>
      <c r="E168" s="68"/>
      <c r="F168" s="69"/>
      <c r="G168" s="69"/>
      <c r="H168" s="69"/>
      <c r="I168" s="74"/>
    </row>
    <row r="169" spans="1:9" s="75" customFormat="1" x14ac:dyDescent="0.25">
      <c r="A169" s="76"/>
      <c r="B169" s="69"/>
      <c r="C169" s="67"/>
      <c r="D169" s="67"/>
      <c r="E169" s="68"/>
      <c r="F169" s="69"/>
      <c r="G169" s="69"/>
      <c r="H169" s="69"/>
      <c r="I169" s="74"/>
    </row>
    <row r="170" spans="1:9" s="75" customFormat="1" x14ac:dyDescent="0.25">
      <c r="A170" s="76"/>
      <c r="B170" s="69"/>
      <c r="C170" s="67"/>
      <c r="D170" s="67"/>
      <c r="E170" s="68"/>
      <c r="F170" s="69"/>
      <c r="G170" s="69"/>
      <c r="H170" s="69"/>
      <c r="I170" s="74"/>
    </row>
    <row r="171" spans="1:9" s="75" customFormat="1" x14ac:dyDescent="0.25">
      <c r="A171" s="76"/>
      <c r="B171" s="69"/>
      <c r="C171" s="67"/>
      <c r="D171" s="67"/>
      <c r="E171" s="68"/>
      <c r="F171" s="69"/>
      <c r="G171" s="69"/>
      <c r="H171" s="69"/>
      <c r="I171" s="74"/>
    </row>
    <row r="172" spans="1:9" s="75" customFormat="1" x14ac:dyDescent="0.25">
      <c r="A172" s="76"/>
      <c r="B172" s="69"/>
      <c r="C172" s="67"/>
      <c r="D172" s="67"/>
      <c r="E172" s="68"/>
      <c r="F172" s="69"/>
      <c r="G172" s="69"/>
      <c r="H172" s="69"/>
      <c r="I172" s="74"/>
    </row>
    <row r="173" spans="1:9" s="75" customFormat="1" x14ac:dyDescent="0.25">
      <c r="A173" s="76"/>
      <c r="B173" s="69"/>
      <c r="C173" s="67"/>
      <c r="D173" s="67"/>
      <c r="E173" s="68"/>
      <c r="F173" s="69"/>
      <c r="G173" s="69"/>
      <c r="H173" s="69"/>
      <c r="I173" s="74"/>
    </row>
    <row r="174" spans="1:9" s="75" customFormat="1" x14ac:dyDescent="0.25">
      <c r="A174" s="76"/>
      <c r="B174" s="69"/>
      <c r="C174" s="67"/>
      <c r="D174" s="67"/>
      <c r="E174" s="68"/>
      <c r="F174" s="69"/>
      <c r="G174" s="69"/>
      <c r="H174" s="69"/>
      <c r="I174" s="74"/>
    </row>
    <row r="175" spans="1:9" s="75" customFormat="1" x14ac:dyDescent="0.25">
      <c r="A175" s="76"/>
      <c r="B175" s="69"/>
      <c r="C175" s="67"/>
      <c r="D175" s="67"/>
      <c r="E175" s="68"/>
      <c r="F175" s="69"/>
      <c r="G175" s="69"/>
      <c r="H175" s="69"/>
      <c r="I175" s="74"/>
    </row>
    <row r="176" spans="1:9" s="75" customFormat="1" x14ac:dyDescent="0.25">
      <c r="A176" s="76"/>
      <c r="B176" s="69"/>
      <c r="C176" s="67"/>
      <c r="D176" s="67"/>
      <c r="E176" s="68"/>
      <c r="F176" s="69"/>
      <c r="G176" s="69"/>
      <c r="H176" s="69"/>
      <c r="I176" s="74"/>
    </row>
    <row r="177" spans="1:10" s="75" customFormat="1" x14ac:dyDescent="0.25">
      <c r="A177" s="76"/>
      <c r="B177" s="69"/>
      <c r="C177" s="67"/>
      <c r="D177" s="67"/>
      <c r="E177" s="68"/>
      <c r="F177" s="69"/>
      <c r="G177" s="69"/>
      <c r="H177" s="69"/>
      <c r="I177" s="74"/>
    </row>
    <row r="178" spans="1:10" s="75" customFormat="1" x14ac:dyDescent="0.25">
      <c r="A178" s="76"/>
      <c r="B178" s="69"/>
      <c r="C178" s="67"/>
      <c r="D178" s="67"/>
      <c r="E178" s="68"/>
      <c r="F178" s="69"/>
      <c r="G178" s="69"/>
      <c r="H178" s="69"/>
      <c r="I178" s="74"/>
    </row>
    <row r="179" spans="1:10" s="75" customFormat="1" x14ac:dyDescent="0.25">
      <c r="A179" s="76"/>
      <c r="B179" s="69"/>
      <c r="C179" s="67"/>
      <c r="D179" s="67"/>
      <c r="E179" s="68"/>
      <c r="F179" s="69"/>
      <c r="G179" s="69"/>
      <c r="H179" s="69"/>
      <c r="I179" s="74"/>
    </row>
    <row r="180" spans="1:10" s="75" customFormat="1" x14ac:dyDescent="0.25">
      <c r="A180" s="76"/>
      <c r="B180" s="69"/>
      <c r="C180" s="67"/>
      <c r="D180" s="67"/>
      <c r="E180" s="68"/>
      <c r="F180" s="69"/>
      <c r="G180" s="69"/>
      <c r="H180" s="69"/>
      <c r="I180" s="74"/>
    </row>
    <row r="181" spans="1:10" s="75" customFormat="1" x14ac:dyDescent="0.25">
      <c r="A181" s="76"/>
      <c r="B181" s="69"/>
      <c r="C181" s="67"/>
      <c r="D181" s="67"/>
      <c r="E181" s="68"/>
      <c r="F181" s="69"/>
      <c r="G181" s="69"/>
      <c r="H181" s="69"/>
      <c r="I181" s="74"/>
    </row>
    <row r="182" spans="1:10" s="75" customFormat="1" x14ac:dyDescent="0.25">
      <c r="A182" s="76"/>
      <c r="B182" s="69"/>
      <c r="C182" s="67"/>
      <c r="D182" s="67"/>
      <c r="E182" s="68"/>
      <c r="F182" s="69"/>
      <c r="G182" s="69"/>
      <c r="H182" s="69"/>
      <c r="I182" s="74"/>
    </row>
    <row r="183" spans="1:10" s="75" customFormat="1" x14ac:dyDescent="0.25">
      <c r="A183" s="76"/>
      <c r="B183" s="69"/>
      <c r="C183" s="67"/>
      <c r="D183" s="67"/>
      <c r="E183" s="68"/>
      <c r="F183" s="69"/>
      <c r="G183" s="69"/>
      <c r="H183" s="69"/>
      <c r="I183" s="74"/>
    </row>
    <row r="184" spans="1:10" s="75" customFormat="1" x14ac:dyDescent="0.25">
      <c r="A184" s="76"/>
      <c r="B184" s="69"/>
      <c r="C184" s="67"/>
      <c r="D184" s="67"/>
      <c r="E184" s="68"/>
      <c r="F184" s="69"/>
      <c r="G184" s="69"/>
      <c r="H184" s="69"/>
      <c r="I184" s="74"/>
    </row>
    <row r="185" spans="1:10" s="75" customFormat="1" x14ac:dyDescent="0.25">
      <c r="A185" s="76"/>
      <c r="B185" s="69"/>
      <c r="C185" s="67"/>
      <c r="D185" s="67"/>
      <c r="E185" s="68"/>
      <c r="F185" s="69"/>
      <c r="G185" s="69"/>
      <c r="H185" s="69"/>
      <c r="I185" s="74"/>
    </row>
    <row r="186" spans="1:10" s="75" customFormat="1" x14ac:dyDescent="0.25">
      <c r="A186" s="76"/>
      <c r="B186" s="69"/>
      <c r="C186" s="67"/>
      <c r="D186" s="67"/>
      <c r="E186" s="68"/>
      <c r="F186" s="69"/>
      <c r="G186" s="69"/>
      <c r="H186" s="69"/>
      <c r="I186" s="74"/>
      <c r="J186" s="77" t="s">
        <v>29</v>
      </c>
    </row>
    <row r="187" spans="1:10" s="75" customFormat="1" x14ac:dyDescent="0.25">
      <c r="A187" s="76"/>
      <c r="B187" s="69"/>
      <c r="C187" s="67"/>
      <c r="D187" s="67"/>
      <c r="E187" s="68"/>
      <c r="F187" s="69"/>
      <c r="G187" s="69"/>
      <c r="H187" s="69"/>
      <c r="I187" s="74"/>
    </row>
    <row r="188" spans="1:10" s="75" customFormat="1" x14ac:dyDescent="0.25">
      <c r="A188" s="76"/>
      <c r="B188" s="69"/>
      <c r="C188" s="67"/>
      <c r="D188" s="67"/>
      <c r="E188" s="68"/>
      <c r="F188" s="69"/>
      <c r="G188" s="69"/>
      <c r="H188" s="69"/>
      <c r="I188" s="74"/>
      <c r="J188" s="77" t="s">
        <v>29</v>
      </c>
    </row>
    <row r="189" spans="1:10" s="75" customFormat="1" x14ac:dyDescent="0.25">
      <c r="A189" s="76"/>
      <c r="B189" s="69"/>
      <c r="C189" s="67"/>
      <c r="D189" s="67"/>
      <c r="E189" s="68"/>
      <c r="F189" s="69"/>
      <c r="G189" s="69"/>
      <c r="H189" s="69"/>
      <c r="I189" s="74"/>
      <c r="J189" s="77"/>
    </row>
    <row r="190" spans="1:10" s="75" customFormat="1" x14ac:dyDescent="0.25">
      <c r="A190" s="76"/>
      <c r="B190" s="69"/>
      <c r="C190" s="67"/>
      <c r="D190" s="67"/>
      <c r="E190" s="68"/>
      <c r="F190" s="69"/>
      <c r="G190" s="69"/>
      <c r="H190" s="69"/>
      <c r="I190" s="74"/>
      <c r="J190" s="77"/>
    </row>
    <row r="191" spans="1:10" s="75" customFormat="1" x14ac:dyDescent="0.25">
      <c r="A191" s="76"/>
      <c r="B191" s="69"/>
      <c r="C191" s="67"/>
      <c r="D191" s="67"/>
      <c r="E191" s="68"/>
      <c r="F191" s="69"/>
      <c r="G191" s="69"/>
      <c r="H191" s="69"/>
      <c r="I191" s="74"/>
      <c r="J191" s="77"/>
    </row>
    <row r="192" spans="1:10" s="75" customFormat="1" x14ac:dyDescent="0.25">
      <c r="A192" s="76"/>
      <c r="B192" s="69"/>
      <c r="C192" s="67"/>
      <c r="D192" s="67"/>
      <c r="E192" s="68"/>
      <c r="F192" s="69"/>
      <c r="G192" s="69"/>
      <c r="H192" s="69"/>
      <c r="I192" s="74"/>
      <c r="J192" s="77"/>
    </row>
    <row r="193" spans="1:10" s="75" customFormat="1" x14ac:dyDescent="0.25">
      <c r="A193" s="76"/>
      <c r="B193" s="69"/>
      <c r="C193" s="67"/>
      <c r="D193" s="67"/>
      <c r="E193" s="68"/>
      <c r="F193" s="69"/>
      <c r="G193" s="69"/>
      <c r="H193" s="69"/>
      <c r="I193" s="74"/>
      <c r="J193" s="77"/>
    </row>
    <row r="194" spans="1:10" s="75" customFormat="1" x14ac:dyDescent="0.25">
      <c r="A194" s="76"/>
      <c r="B194" s="69"/>
      <c r="C194" s="67"/>
      <c r="D194" s="67"/>
      <c r="E194" s="68"/>
      <c r="F194" s="69"/>
      <c r="G194" s="69"/>
      <c r="H194" s="69"/>
      <c r="I194" s="74"/>
      <c r="J194" s="77"/>
    </row>
    <row r="195" spans="1:10" s="75" customFormat="1" x14ac:dyDescent="0.25">
      <c r="A195" s="76"/>
      <c r="B195" s="69"/>
      <c r="C195" s="67"/>
      <c r="D195" s="67"/>
      <c r="E195" s="68"/>
      <c r="F195" s="69"/>
      <c r="G195" s="69"/>
      <c r="H195" s="69"/>
      <c r="I195" s="74"/>
      <c r="J195" s="77"/>
    </row>
    <row r="196" spans="1:10" s="75" customFormat="1" x14ac:dyDescent="0.25">
      <c r="A196" s="76"/>
      <c r="B196" s="69"/>
      <c r="C196" s="67"/>
      <c r="D196" s="67"/>
      <c r="E196" s="68"/>
      <c r="F196" s="69"/>
      <c r="G196" s="69"/>
      <c r="H196" s="69"/>
      <c r="I196" s="74"/>
      <c r="J196" s="77"/>
    </row>
    <row r="197" spans="1:10" s="75" customFormat="1" x14ac:dyDescent="0.25">
      <c r="A197" s="76"/>
      <c r="B197" s="69"/>
      <c r="C197" s="67"/>
      <c r="D197" s="67"/>
      <c r="E197" s="68"/>
      <c r="F197" s="69"/>
      <c r="G197" s="69"/>
      <c r="H197" s="69"/>
      <c r="I197" s="74"/>
      <c r="J197" s="77"/>
    </row>
    <row r="198" spans="1:10" s="75" customFormat="1" x14ac:dyDescent="0.25">
      <c r="A198" s="76"/>
      <c r="B198" s="69"/>
      <c r="C198" s="67"/>
      <c r="D198" s="67"/>
      <c r="E198" s="68"/>
      <c r="F198" s="69"/>
      <c r="G198" s="69"/>
      <c r="H198" s="69"/>
      <c r="I198" s="74"/>
      <c r="J198" s="77"/>
    </row>
    <row r="199" spans="1:10" s="75" customFormat="1" x14ac:dyDescent="0.25">
      <c r="A199" s="76"/>
      <c r="B199" s="69"/>
      <c r="C199" s="67"/>
      <c r="D199" s="67"/>
      <c r="E199" s="68"/>
      <c r="F199" s="69"/>
      <c r="G199" s="69"/>
      <c r="H199" s="69"/>
      <c r="I199" s="74"/>
      <c r="J199" s="77"/>
    </row>
    <row r="200" spans="1:10" s="75" customFormat="1" x14ac:dyDescent="0.25">
      <c r="A200" s="76"/>
      <c r="B200" s="69"/>
      <c r="C200" s="67"/>
      <c r="D200" s="67"/>
      <c r="E200" s="68"/>
      <c r="F200" s="69"/>
      <c r="G200" s="69"/>
      <c r="H200" s="69"/>
      <c r="I200" s="74"/>
      <c r="J200" s="77"/>
    </row>
    <row r="201" spans="1:10" s="75" customFormat="1" x14ac:dyDescent="0.25">
      <c r="A201" s="76"/>
      <c r="B201" s="69"/>
      <c r="C201" s="67"/>
      <c r="D201" s="67"/>
      <c r="E201" s="68"/>
      <c r="F201" s="69"/>
      <c r="G201" s="69"/>
      <c r="H201" s="69"/>
      <c r="I201" s="74"/>
      <c r="J201" s="77"/>
    </row>
    <row r="202" spans="1:10" s="75" customFormat="1" x14ac:dyDescent="0.25">
      <c r="A202" s="76"/>
      <c r="B202" s="69"/>
      <c r="C202" s="67"/>
      <c r="D202" s="67"/>
      <c r="E202" s="68"/>
      <c r="F202" s="69"/>
      <c r="G202" s="69"/>
      <c r="H202" s="69"/>
      <c r="I202" s="74"/>
      <c r="J202" s="77"/>
    </row>
    <row r="203" spans="1:10" s="75" customFormat="1" x14ac:dyDescent="0.25">
      <c r="A203" s="76"/>
      <c r="B203" s="69"/>
      <c r="C203" s="67"/>
      <c r="D203" s="67"/>
      <c r="E203" s="68"/>
      <c r="F203" s="69"/>
      <c r="G203" s="69"/>
      <c r="H203" s="69"/>
      <c r="I203" s="74"/>
      <c r="J203" s="77"/>
    </row>
    <row r="204" spans="1:10" s="75" customFormat="1" x14ac:dyDescent="0.25">
      <c r="A204" s="76"/>
      <c r="B204" s="69"/>
      <c r="C204" s="67"/>
      <c r="D204" s="67"/>
      <c r="E204" s="68"/>
      <c r="F204" s="69"/>
      <c r="G204" s="69"/>
      <c r="H204" s="69"/>
      <c r="I204" s="74"/>
      <c r="J204" s="77"/>
    </row>
    <row r="205" spans="1:10" s="75" customFormat="1" x14ac:dyDescent="0.25">
      <c r="A205" s="76"/>
      <c r="B205" s="69"/>
      <c r="C205" s="67"/>
      <c r="D205" s="67"/>
      <c r="E205" s="68"/>
      <c r="F205" s="69"/>
      <c r="G205" s="69"/>
      <c r="H205" s="69"/>
      <c r="I205" s="74"/>
      <c r="J205" s="77"/>
    </row>
    <row r="206" spans="1:10" s="75" customFormat="1" x14ac:dyDescent="0.25">
      <c r="A206" s="76"/>
      <c r="B206" s="69"/>
      <c r="C206" s="67"/>
      <c r="D206" s="67"/>
      <c r="E206" s="68"/>
      <c r="F206" s="69"/>
      <c r="G206" s="69"/>
      <c r="H206" s="69"/>
      <c r="I206" s="74"/>
      <c r="J206" s="77"/>
    </row>
    <row r="207" spans="1:10" s="75" customFormat="1" x14ac:dyDescent="0.25">
      <c r="A207" s="76"/>
      <c r="B207" s="69"/>
      <c r="C207" s="67"/>
      <c r="D207" s="67"/>
      <c r="E207" s="68"/>
      <c r="F207" s="69"/>
      <c r="G207" s="69"/>
      <c r="H207" s="69"/>
      <c r="I207" s="74"/>
      <c r="J207" s="77"/>
    </row>
    <row r="208" spans="1:10" s="75" customFormat="1" x14ac:dyDescent="0.25">
      <c r="A208" s="76"/>
      <c r="B208" s="69"/>
      <c r="C208" s="67"/>
      <c r="D208" s="67"/>
      <c r="E208" s="68"/>
      <c r="F208" s="69"/>
      <c r="G208" s="69"/>
      <c r="H208" s="69"/>
      <c r="I208" s="74"/>
      <c r="J208" s="77"/>
    </row>
    <row r="209" spans="1:10" s="75" customFormat="1" x14ac:dyDescent="0.25">
      <c r="A209" s="76"/>
      <c r="B209" s="69"/>
      <c r="C209" s="67"/>
      <c r="D209" s="67"/>
      <c r="E209" s="68"/>
      <c r="F209" s="69"/>
      <c r="G209" s="69"/>
      <c r="H209" s="69"/>
      <c r="I209" s="74"/>
      <c r="J209" s="77"/>
    </row>
    <row r="210" spans="1:10" s="75" customFormat="1" x14ac:dyDescent="0.25">
      <c r="A210" s="76"/>
      <c r="B210" s="69"/>
      <c r="C210" s="67"/>
      <c r="D210" s="67"/>
      <c r="E210" s="68"/>
      <c r="F210" s="69"/>
      <c r="G210" s="69"/>
      <c r="H210" s="69"/>
      <c r="I210" s="74"/>
      <c r="J210" s="77"/>
    </row>
    <row r="211" spans="1:10" s="75" customFormat="1" x14ac:dyDescent="0.25">
      <c r="A211" s="76"/>
      <c r="B211" s="69"/>
      <c r="C211" s="67"/>
      <c r="D211" s="67"/>
      <c r="E211" s="68"/>
      <c r="F211" s="69"/>
      <c r="G211" s="69"/>
      <c r="H211" s="69"/>
      <c r="I211" s="74"/>
      <c r="J211" s="77"/>
    </row>
    <row r="212" spans="1:10" s="75" customFormat="1" x14ac:dyDescent="0.25">
      <c r="A212" s="76"/>
      <c r="B212" s="69"/>
      <c r="C212" s="67"/>
      <c r="D212" s="67"/>
      <c r="E212" s="68"/>
      <c r="F212" s="69"/>
      <c r="G212" s="69"/>
      <c r="H212" s="69"/>
      <c r="I212" s="74"/>
      <c r="J212" s="77"/>
    </row>
    <row r="213" spans="1:10" s="75" customFormat="1" x14ac:dyDescent="0.25">
      <c r="A213" s="76"/>
      <c r="B213" s="69"/>
      <c r="C213" s="67"/>
      <c r="D213" s="67"/>
      <c r="E213" s="68"/>
      <c r="F213" s="69"/>
      <c r="G213" s="69"/>
      <c r="H213" s="69"/>
      <c r="I213" s="74"/>
      <c r="J213" s="77"/>
    </row>
    <row r="214" spans="1:10" s="75" customFormat="1" x14ac:dyDescent="0.25">
      <c r="A214" s="76"/>
      <c r="B214" s="69"/>
      <c r="C214" s="67"/>
      <c r="D214" s="67"/>
      <c r="E214" s="68"/>
      <c r="F214" s="69"/>
      <c r="G214" s="69"/>
      <c r="H214" s="69"/>
      <c r="I214" s="74"/>
      <c r="J214" s="77"/>
    </row>
    <row r="215" spans="1:10" s="75" customFormat="1" x14ac:dyDescent="0.25">
      <c r="A215" s="76"/>
      <c r="B215" s="69"/>
      <c r="C215" s="67"/>
      <c r="D215" s="67"/>
      <c r="E215" s="68"/>
      <c r="F215" s="69"/>
      <c r="G215" s="69"/>
      <c r="H215" s="69"/>
      <c r="I215" s="74"/>
      <c r="J215" s="77"/>
    </row>
    <row r="216" spans="1:10" s="75" customFormat="1" x14ac:dyDescent="0.25">
      <c r="A216" s="76"/>
      <c r="B216" s="69"/>
      <c r="C216" s="67"/>
      <c r="D216" s="67"/>
      <c r="E216" s="68"/>
      <c r="F216" s="69"/>
      <c r="G216" s="69"/>
      <c r="H216" s="69"/>
      <c r="I216" s="74"/>
      <c r="J216" s="77"/>
    </row>
    <row r="217" spans="1:10" s="75" customFormat="1" x14ac:dyDescent="0.25">
      <c r="A217" s="76"/>
      <c r="B217" s="69"/>
      <c r="C217" s="67"/>
      <c r="D217" s="67"/>
      <c r="E217" s="68"/>
      <c r="F217" s="69"/>
      <c r="G217" s="69"/>
      <c r="H217" s="69"/>
      <c r="I217" s="74"/>
      <c r="J217" s="77"/>
    </row>
    <row r="218" spans="1:10" s="75" customFormat="1" x14ac:dyDescent="0.25">
      <c r="A218" s="76"/>
      <c r="B218" s="69"/>
      <c r="C218" s="67"/>
      <c r="D218" s="67"/>
      <c r="E218" s="68"/>
      <c r="F218" s="69"/>
      <c r="G218" s="69"/>
      <c r="H218" s="69"/>
      <c r="I218" s="74"/>
      <c r="J218" s="77"/>
    </row>
    <row r="219" spans="1:10" s="75" customFormat="1" x14ac:dyDescent="0.25">
      <c r="A219" s="76"/>
      <c r="B219" s="69"/>
      <c r="C219" s="67"/>
      <c r="D219" s="67"/>
      <c r="E219" s="68"/>
      <c r="F219" s="69"/>
      <c r="G219" s="69"/>
      <c r="H219" s="69"/>
      <c r="I219" s="74"/>
      <c r="J219" s="77"/>
    </row>
    <row r="220" spans="1:10" s="75" customFormat="1" x14ac:dyDescent="0.25">
      <c r="A220" s="76"/>
      <c r="B220" s="69"/>
      <c r="C220" s="67"/>
      <c r="D220" s="67"/>
      <c r="E220" s="68"/>
      <c r="F220" s="69"/>
      <c r="G220" s="69"/>
      <c r="H220" s="69"/>
      <c r="I220" s="74"/>
      <c r="J220" s="77"/>
    </row>
    <row r="221" spans="1:10" s="75" customFormat="1" x14ac:dyDescent="0.25">
      <c r="A221" s="76"/>
      <c r="B221" s="69"/>
      <c r="C221" s="67"/>
      <c r="D221" s="67"/>
      <c r="E221" s="68"/>
      <c r="F221" s="69"/>
      <c r="G221" s="69"/>
      <c r="H221" s="69"/>
      <c r="I221" s="74"/>
      <c r="J221" s="77"/>
    </row>
    <row r="222" spans="1:10" s="75" customFormat="1" x14ac:dyDescent="0.25">
      <c r="A222" s="76"/>
      <c r="B222" s="69"/>
      <c r="C222" s="67"/>
      <c r="D222" s="67"/>
      <c r="E222" s="68"/>
      <c r="F222" s="69"/>
      <c r="G222" s="69"/>
      <c r="H222" s="69"/>
      <c r="I222" s="74"/>
      <c r="J222" s="77"/>
    </row>
    <row r="223" spans="1:10" s="75" customFormat="1" x14ac:dyDescent="0.25">
      <c r="A223" s="76"/>
      <c r="B223" s="69"/>
      <c r="C223" s="67"/>
      <c r="D223" s="67"/>
      <c r="E223" s="68"/>
      <c r="F223" s="69"/>
      <c r="G223" s="69"/>
      <c r="H223" s="69"/>
      <c r="I223" s="74"/>
      <c r="J223" s="77"/>
    </row>
    <row r="224" spans="1:10" s="75" customFormat="1" x14ac:dyDescent="0.25">
      <c r="A224" s="76"/>
      <c r="B224" s="69"/>
      <c r="C224" s="67"/>
      <c r="D224" s="67"/>
      <c r="E224" s="68"/>
      <c r="F224" s="69"/>
      <c r="G224" s="69"/>
      <c r="H224" s="69"/>
      <c r="I224" s="74"/>
      <c r="J224" s="77"/>
    </row>
    <row r="225" spans="1:10" s="75" customFormat="1" x14ac:dyDescent="0.25">
      <c r="A225" s="76"/>
      <c r="B225" s="69"/>
      <c r="C225" s="67"/>
      <c r="D225" s="67"/>
      <c r="E225" s="68"/>
      <c r="F225" s="69"/>
      <c r="G225" s="69"/>
      <c r="H225" s="69"/>
      <c r="I225" s="74"/>
      <c r="J225" s="77"/>
    </row>
    <row r="226" spans="1:10" s="75" customFormat="1" x14ac:dyDescent="0.25">
      <c r="A226" s="76"/>
      <c r="B226" s="69"/>
      <c r="C226" s="67"/>
      <c r="D226" s="67"/>
      <c r="E226" s="68"/>
      <c r="F226" s="69"/>
      <c r="G226" s="69"/>
      <c r="H226" s="69"/>
      <c r="I226" s="74"/>
      <c r="J226" s="77"/>
    </row>
    <row r="227" spans="1:10" s="75" customFormat="1" x14ac:dyDescent="0.25">
      <c r="A227" s="76"/>
      <c r="B227" s="69"/>
      <c r="C227" s="67"/>
      <c r="D227" s="67"/>
      <c r="E227" s="68"/>
      <c r="F227" s="69"/>
      <c r="G227" s="69"/>
      <c r="H227" s="69"/>
      <c r="I227" s="74"/>
      <c r="J227" s="77"/>
    </row>
    <row r="228" spans="1:10" s="75" customFormat="1" x14ac:dyDescent="0.25">
      <c r="A228" s="76"/>
      <c r="B228" s="69"/>
      <c r="C228" s="67"/>
      <c r="D228" s="67"/>
      <c r="E228" s="68"/>
      <c r="F228" s="69"/>
      <c r="G228" s="69"/>
      <c r="H228" s="69"/>
      <c r="I228" s="74"/>
      <c r="J228" s="77"/>
    </row>
    <row r="229" spans="1:10" s="75" customFormat="1" x14ac:dyDescent="0.25">
      <c r="A229" s="76"/>
      <c r="B229" s="69"/>
      <c r="C229" s="67"/>
      <c r="D229" s="67"/>
      <c r="E229" s="68"/>
      <c r="F229" s="69"/>
      <c r="G229" s="69"/>
      <c r="H229" s="69"/>
      <c r="I229" s="74"/>
      <c r="J229" s="77"/>
    </row>
    <row r="230" spans="1:10" s="75" customFormat="1" x14ac:dyDescent="0.25">
      <c r="A230" s="76"/>
      <c r="B230" s="69"/>
      <c r="C230" s="67"/>
      <c r="D230" s="67"/>
      <c r="E230" s="68"/>
      <c r="F230" s="69"/>
      <c r="G230" s="69"/>
      <c r="H230" s="69"/>
      <c r="I230" s="74"/>
      <c r="J230" s="77"/>
    </row>
    <row r="231" spans="1:10" s="75" customFormat="1" x14ac:dyDescent="0.25">
      <c r="A231" s="76"/>
      <c r="B231" s="69"/>
      <c r="C231" s="67"/>
      <c r="D231" s="67"/>
      <c r="E231" s="68"/>
      <c r="F231" s="69"/>
      <c r="G231" s="69"/>
      <c r="H231" s="69"/>
      <c r="I231" s="74"/>
    </row>
    <row r="232" spans="1:10" s="75" customFormat="1" x14ac:dyDescent="0.25">
      <c r="A232" s="76"/>
      <c r="B232" s="69"/>
      <c r="C232" s="67"/>
      <c r="D232" s="67"/>
      <c r="E232" s="68"/>
      <c r="F232" s="69"/>
      <c r="G232" s="69"/>
      <c r="H232" s="69"/>
      <c r="I232" s="74"/>
      <c r="J232" s="77" t="s">
        <v>29</v>
      </c>
    </row>
    <row r="233" spans="1:10" s="75" customFormat="1" x14ac:dyDescent="0.25">
      <c r="A233" s="76"/>
      <c r="B233" s="69"/>
      <c r="C233" s="67"/>
      <c r="D233" s="67"/>
      <c r="E233" s="68"/>
      <c r="F233" s="69"/>
      <c r="G233" s="69"/>
      <c r="H233" s="69"/>
      <c r="I233" s="74"/>
    </row>
    <row r="234" spans="1:10" s="75" customFormat="1" x14ac:dyDescent="0.25">
      <c r="A234" s="76"/>
      <c r="B234" s="69"/>
      <c r="C234" s="67"/>
      <c r="D234" s="67"/>
      <c r="E234" s="68"/>
      <c r="F234" s="69"/>
      <c r="G234" s="69"/>
      <c r="H234" s="69"/>
      <c r="I234" s="74"/>
      <c r="J234" s="77" t="s">
        <v>29</v>
      </c>
    </row>
    <row r="235" spans="1:10" s="75" customFormat="1" x14ac:dyDescent="0.25">
      <c r="A235" s="76"/>
      <c r="B235" s="69"/>
      <c r="C235" s="67"/>
      <c r="D235" s="67"/>
      <c r="E235" s="68"/>
      <c r="F235" s="69"/>
      <c r="G235" s="69"/>
      <c r="H235" s="69"/>
      <c r="I235" s="74"/>
    </row>
    <row r="236" spans="1:10" s="75" customFormat="1" x14ac:dyDescent="0.25">
      <c r="A236" s="76"/>
      <c r="B236" s="69"/>
      <c r="C236" s="67"/>
      <c r="D236" s="67"/>
      <c r="E236" s="68"/>
      <c r="F236" s="69"/>
      <c r="G236" s="69"/>
      <c r="H236" s="69"/>
      <c r="I236" s="74"/>
      <c r="J236" s="77" t="s">
        <v>29</v>
      </c>
    </row>
    <row r="237" spans="1:10" s="75" customFormat="1" x14ac:dyDescent="0.25">
      <c r="A237" s="76"/>
      <c r="B237" s="69"/>
      <c r="C237" s="67"/>
      <c r="D237" s="67"/>
      <c r="E237" s="68"/>
      <c r="F237" s="69"/>
      <c r="G237" s="69"/>
      <c r="H237" s="69"/>
      <c r="I237" s="74"/>
      <c r="J237" s="77"/>
    </row>
    <row r="238" spans="1:10" s="75" customFormat="1" x14ac:dyDescent="0.25">
      <c r="A238" s="76"/>
      <c r="B238" s="69"/>
      <c r="C238" s="67"/>
      <c r="D238" s="67"/>
      <c r="E238" s="68"/>
      <c r="F238" s="69"/>
      <c r="G238" s="69"/>
      <c r="H238" s="69"/>
      <c r="I238" s="74"/>
      <c r="J238" s="77"/>
    </row>
    <row r="239" spans="1:10" s="75" customFormat="1" x14ac:dyDescent="0.25">
      <c r="A239" s="76"/>
      <c r="B239" s="69"/>
      <c r="C239" s="67"/>
      <c r="D239" s="67"/>
      <c r="E239" s="68"/>
      <c r="F239" s="69"/>
      <c r="G239" s="69"/>
      <c r="H239" s="69"/>
      <c r="I239" s="74"/>
      <c r="J239" s="77"/>
    </row>
    <row r="240" spans="1:10" s="75" customFormat="1" x14ac:dyDescent="0.25">
      <c r="A240" s="76"/>
      <c r="B240" s="69"/>
      <c r="C240" s="67"/>
      <c r="D240" s="67"/>
      <c r="E240" s="68"/>
      <c r="F240" s="69"/>
      <c r="G240" s="69"/>
      <c r="H240" s="69"/>
      <c r="I240" s="74"/>
      <c r="J240" s="77"/>
    </row>
    <row r="241" spans="1:10" s="75" customFormat="1" x14ac:dyDescent="0.25">
      <c r="A241" s="76"/>
      <c r="B241" s="69"/>
      <c r="C241" s="67"/>
      <c r="D241" s="67"/>
      <c r="E241" s="68"/>
      <c r="F241" s="69"/>
      <c r="G241" s="69"/>
      <c r="H241" s="69"/>
      <c r="I241" s="74"/>
      <c r="J241" s="77"/>
    </row>
    <row r="242" spans="1:10" s="75" customFormat="1" x14ac:dyDescent="0.25">
      <c r="A242" s="76"/>
      <c r="B242" s="69"/>
      <c r="C242" s="67"/>
      <c r="D242" s="67"/>
      <c r="E242" s="68"/>
      <c r="F242" s="69"/>
      <c r="G242" s="69"/>
      <c r="H242" s="69"/>
      <c r="I242" s="74"/>
      <c r="J242" s="77"/>
    </row>
    <row r="243" spans="1:10" s="75" customFormat="1" x14ac:dyDescent="0.25">
      <c r="A243" s="76"/>
      <c r="B243" s="69"/>
      <c r="C243" s="67"/>
      <c r="D243" s="67"/>
      <c r="E243" s="68"/>
      <c r="F243" s="69"/>
      <c r="G243" s="69"/>
      <c r="H243" s="69"/>
      <c r="I243" s="74"/>
      <c r="J243" s="77"/>
    </row>
    <row r="244" spans="1:10" s="75" customFormat="1" x14ac:dyDescent="0.25">
      <c r="A244" s="76"/>
      <c r="B244" s="69"/>
      <c r="C244" s="67"/>
      <c r="D244" s="67"/>
      <c r="E244" s="68"/>
      <c r="F244" s="69"/>
      <c r="G244" s="69"/>
      <c r="H244" s="69"/>
      <c r="I244" s="74"/>
      <c r="J244" s="77"/>
    </row>
    <row r="245" spans="1:10" s="75" customFormat="1" x14ac:dyDescent="0.25">
      <c r="A245" s="76"/>
      <c r="B245" s="69"/>
      <c r="C245" s="67"/>
      <c r="D245" s="67"/>
      <c r="E245" s="68"/>
      <c r="F245" s="69"/>
      <c r="G245" s="69"/>
      <c r="H245" s="69"/>
      <c r="I245" s="74"/>
      <c r="J245" s="77"/>
    </row>
    <row r="246" spans="1:10" s="75" customFormat="1" x14ac:dyDescent="0.25">
      <c r="A246" s="76"/>
      <c r="B246" s="69"/>
      <c r="C246" s="67"/>
      <c r="D246" s="67"/>
      <c r="E246" s="68"/>
      <c r="F246" s="69"/>
      <c r="G246" s="69"/>
      <c r="H246" s="69"/>
      <c r="I246" s="74"/>
      <c r="J246" s="77"/>
    </row>
    <row r="247" spans="1:10" s="75" customFormat="1" x14ac:dyDescent="0.25">
      <c r="A247" s="76"/>
      <c r="B247" s="69"/>
      <c r="C247" s="67"/>
      <c r="D247" s="67"/>
      <c r="E247" s="68"/>
      <c r="F247" s="69"/>
      <c r="G247" s="69"/>
      <c r="H247" s="69"/>
      <c r="I247" s="74"/>
      <c r="J247" s="77"/>
    </row>
    <row r="248" spans="1:10" s="75" customFormat="1" x14ac:dyDescent="0.25">
      <c r="A248" s="76"/>
      <c r="B248" s="69"/>
      <c r="C248" s="67"/>
      <c r="D248" s="67"/>
      <c r="E248" s="68"/>
      <c r="F248" s="69"/>
      <c r="G248" s="69"/>
      <c r="H248" s="69"/>
      <c r="I248" s="74"/>
      <c r="J248" s="77"/>
    </row>
    <row r="249" spans="1:10" s="75" customFormat="1" x14ac:dyDescent="0.25">
      <c r="A249" s="76"/>
      <c r="B249" s="69"/>
      <c r="C249" s="67"/>
      <c r="D249" s="67"/>
      <c r="E249" s="68"/>
      <c r="F249" s="69"/>
      <c r="G249" s="69"/>
      <c r="H249" s="69"/>
      <c r="I249" s="74"/>
      <c r="J249" s="77"/>
    </row>
    <row r="250" spans="1:10" s="75" customFormat="1" x14ac:dyDescent="0.25">
      <c r="A250" s="76"/>
      <c r="B250" s="69"/>
      <c r="C250" s="67"/>
      <c r="D250" s="67"/>
      <c r="E250" s="68"/>
      <c r="F250" s="69"/>
      <c r="G250" s="69"/>
      <c r="H250" s="69"/>
      <c r="I250" s="74"/>
      <c r="J250" s="77"/>
    </row>
    <row r="251" spans="1:10" s="75" customFormat="1" x14ac:dyDescent="0.25">
      <c r="A251" s="76"/>
      <c r="B251" s="69"/>
      <c r="C251" s="67"/>
      <c r="D251" s="67"/>
      <c r="E251" s="68"/>
      <c r="F251" s="69"/>
      <c r="G251" s="69"/>
      <c r="H251" s="69"/>
      <c r="I251" s="74"/>
      <c r="J251" s="77"/>
    </row>
    <row r="252" spans="1:10" s="75" customFormat="1" x14ac:dyDescent="0.25">
      <c r="A252" s="76"/>
      <c r="B252" s="69"/>
      <c r="C252" s="67"/>
      <c r="D252" s="67"/>
      <c r="E252" s="68"/>
      <c r="F252" s="69"/>
      <c r="G252" s="69"/>
      <c r="H252" s="69"/>
      <c r="I252" s="74"/>
      <c r="J252" s="77"/>
    </row>
    <row r="253" spans="1:10" s="75" customFormat="1" x14ac:dyDescent="0.25">
      <c r="A253" s="76"/>
      <c r="B253" s="69"/>
      <c r="C253" s="67"/>
      <c r="D253" s="67"/>
      <c r="E253" s="68"/>
      <c r="F253" s="69"/>
      <c r="G253" s="69"/>
      <c r="H253" s="69"/>
      <c r="I253" s="74"/>
      <c r="J253" s="77"/>
    </row>
    <row r="254" spans="1:10" s="75" customFormat="1" x14ac:dyDescent="0.25">
      <c r="A254" s="76"/>
      <c r="B254" s="69"/>
      <c r="C254" s="67"/>
      <c r="D254" s="67"/>
      <c r="E254" s="68"/>
      <c r="F254" s="69"/>
      <c r="G254" s="69"/>
      <c r="H254" s="69"/>
      <c r="I254" s="74"/>
      <c r="J254" s="77"/>
    </row>
    <row r="255" spans="1:10" s="75" customFormat="1" x14ac:dyDescent="0.25">
      <c r="A255" s="76"/>
      <c r="B255" s="69"/>
      <c r="C255" s="67"/>
      <c r="D255" s="67"/>
      <c r="E255" s="68"/>
      <c r="F255" s="69"/>
      <c r="G255" s="69"/>
      <c r="H255" s="69"/>
      <c r="I255" s="74"/>
      <c r="J255" s="77"/>
    </row>
    <row r="256" spans="1:10" s="75" customFormat="1" x14ac:dyDescent="0.25">
      <c r="A256" s="76"/>
      <c r="B256" s="69"/>
      <c r="C256" s="67"/>
      <c r="D256" s="67"/>
      <c r="E256" s="68"/>
      <c r="F256" s="69"/>
      <c r="G256" s="69"/>
      <c r="H256" s="69"/>
      <c r="I256" s="74"/>
      <c r="J256" s="77"/>
    </row>
    <row r="257" spans="1:10" s="75" customFormat="1" x14ac:dyDescent="0.25">
      <c r="A257" s="76"/>
      <c r="B257" s="69"/>
      <c r="C257" s="67"/>
      <c r="D257" s="67"/>
      <c r="E257" s="68"/>
      <c r="F257" s="69"/>
      <c r="G257" s="69"/>
      <c r="H257" s="69"/>
      <c r="I257" s="74"/>
      <c r="J257" s="77"/>
    </row>
    <row r="258" spans="1:10" s="75" customFormat="1" x14ac:dyDescent="0.25">
      <c r="A258" s="76"/>
      <c r="B258" s="69"/>
      <c r="C258" s="67"/>
      <c r="D258" s="67"/>
      <c r="E258" s="68"/>
      <c r="F258" s="69"/>
      <c r="G258" s="69"/>
      <c r="H258" s="69"/>
      <c r="I258" s="74"/>
      <c r="J258" s="77"/>
    </row>
    <row r="259" spans="1:10" s="75" customFormat="1" x14ac:dyDescent="0.25">
      <c r="A259" s="76"/>
      <c r="B259" s="69"/>
      <c r="C259" s="67"/>
      <c r="D259" s="67"/>
      <c r="E259" s="68"/>
      <c r="F259" s="69"/>
      <c r="G259" s="69"/>
      <c r="H259" s="69"/>
      <c r="I259" s="74"/>
      <c r="J259" s="77"/>
    </row>
    <row r="260" spans="1:10" s="75" customFormat="1" x14ac:dyDescent="0.25">
      <c r="A260" s="76"/>
      <c r="B260" s="69"/>
      <c r="C260" s="67"/>
      <c r="D260" s="67"/>
      <c r="E260" s="68"/>
      <c r="F260" s="69"/>
      <c r="G260" s="123"/>
      <c r="H260" s="69"/>
      <c r="I260" s="74"/>
      <c r="J260" s="77"/>
    </row>
    <row r="261" spans="1:10" s="75" customFormat="1" x14ac:dyDescent="0.25">
      <c r="A261" s="76"/>
      <c r="B261" s="69"/>
      <c r="C261" s="67"/>
      <c r="D261" s="67"/>
      <c r="E261" s="68"/>
      <c r="F261" s="69"/>
      <c r="G261" s="123"/>
      <c r="H261" s="69"/>
      <c r="I261" s="74"/>
      <c r="J261" s="77"/>
    </row>
    <row r="262" spans="1:10" s="75" customFormat="1" x14ac:dyDescent="0.25">
      <c r="A262" s="76"/>
      <c r="B262" s="69"/>
      <c r="C262" s="67"/>
      <c r="D262" s="67"/>
      <c r="E262" s="68"/>
      <c r="F262" s="69"/>
      <c r="G262" s="123"/>
      <c r="H262" s="69"/>
      <c r="I262" s="74"/>
      <c r="J262" s="77"/>
    </row>
    <row r="263" spans="1:10" s="75" customFormat="1" x14ac:dyDescent="0.25">
      <c r="A263" s="76"/>
      <c r="B263" s="69"/>
      <c r="C263" s="67"/>
      <c r="D263" s="67"/>
      <c r="E263" s="68"/>
      <c r="F263" s="69"/>
      <c r="G263" s="123"/>
      <c r="H263" s="69"/>
      <c r="I263" s="74"/>
      <c r="J263" s="77"/>
    </row>
    <row r="264" spans="1:10" s="75" customFormat="1" x14ac:dyDescent="0.25">
      <c r="A264" s="76"/>
      <c r="B264" s="69"/>
      <c r="C264" s="67"/>
      <c r="D264" s="67"/>
      <c r="E264" s="68"/>
      <c r="F264" s="69"/>
      <c r="G264" s="123"/>
      <c r="H264" s="69"/>
      <c r="I264" s="74"/>
      <c r="J264" s="77"/>
    </row>
    <row r="265" spans="1:10" s="75" customFormat="1" x14ac:dyDescent="0.25">
      <c r="A265" s="76"/>
      <c r="B265" s="69"/>
      <c r="C265" s="67"/>
      <c r="D265" s="67"/>
      <c r="E265" s="68"/>
      <c r="F265" s="69"/>
      <c r="G265" s="123"/>
      <c r="H265" s="69"/>
      <c r="I265" s="74"/>
      <c r="J265" s="77"/>
    </row>
    <row r="266" spans="1:10" s="75" customFormat="1" x14ac:dyDescent="0.25">
      <c r="A266" s="76"/>
      <c r="B266" s="69"/>
      <c r="C266" s="67"/>
      <c r="D266" s="67"/>
      <c r="E266" s="68"/>
      <c r="F266" s="69"/>
      <c r="G266" s="123"/>
      <c r="H266" s="69"/>
      <c r="I266" s="74"/>
      <c r="J266" s="77"/>
    </row>
    <row r="267" spans="1:10" s="75" customFormat="1" x14ac:dyDescent="0.25">
      <c r="A267" s="76"/>
      <c r="B267" s="69"/>
      <c r="C267" s="67"/>
      <c r="D267" s="67"/>
      <c r="E267" s="68"/>
      <c r="F267" s="69"/>
      <c r="G267" s="123"/>
      <c r="H267" s="69"/>
      <c r="I267" s="74"/>
      <c r="J267" s="77"/>
    </row>
    <row r="268" spans="1:10" s="75" customFormat="1" x14ac:dyDescent="0.25">
      <c r="A268" s="76"/>
      <c r="B268" s="69"/>
      <c r="C268" s="67"/>
      <c r="D268" s="67"/>
      <c r="E268" s="68"/>
      <c r="F268" s="69"/>
      <c r="G268" s="123"/>
      <c r="H268" s="69"/>
      <c r="I268" s="74"/>
      <c r="J268" s="77"/>
    </row>
    <row r="269" spans="1:10" s="75" customFormat="1" x14ac:dyDescent="0.25">
      <c r="A269" s="76"/>
      <c r="B269" s="69"/>
      <c r="C269" s="67"/>
      <c r="D269" s="67"/>
      <c r="E269" s="68"/>
      <c r="F269" s="69"/>
      <c r="G269" s="123"/>
      <c r="H269" s="69"/>
      <c r="I269" s="74"/>
      <c r="J269" s="77"/>
    </row>
    <row r="270" spans="1:10" s="75" customFormat="1" x14ac:dyDescent="0.25">
      <c r="A270" s="76"/>
      <c r="B270" s="69"/>
      <c r="C270" s="67"/>
      <c r="D270" s="67"/>
      <c r="E270" s="68"/>
      <c r="F270" s="69"/>
      <c r="G270" s="123"/>
      <c r="H270" s="69"/>
      <c r="I270" s="74"/>
      <c r="J270" s="77"/>
    </row>
    <row r="271" spans="1:10" s="75" customFormat="1" x14ac:dyDescent="0.25">
      <c r="A271" s="76"/>
      <c r="B271" s="69"/>
      <c r="C271" s="67"/>
      <c r="D271" s="67"/>
      <c r="E271" s="68"/>
      <c r="F271" s="69"/>
      <c r="G271" s="123"/>
      <c r="H271" s="69"/>
      <c r="I271" s="74"/>
      <c r="J271" s="77"/>
    </row>
    <row r="272" spans="1:10" s="75" customFormat="1" x14ac:dyDescent="0.25">
      <c r="A272" s="76"/>
      <c r="B272" s="69"/>
      <c r="C272" s="67"/>
      <c r="D272" s="67"/>
      <c r="E272" s="68"/>
      <c r="F272" s="69"/>
      <c r="G272" s="123"/>
      <c r="H272" s="69"/>
      <c r="I272" s="74"/>
      <c r="J272" s="77"/>
    </row>
    <row r="273" spans="1:10" s="75" customFormat="1" x14ac:dyDescent="0.25">
      <c r="A273" s="76"/>
      <c r="B273" s="69"/>
      <c r="C273" s="67"/>
      <c r="D273" s="67"/>
      <c r="E273" s="68"/>
      <c r="F273" s="69"/>
      <c r="G273" s="123"/>
      <c r="H273" s="69"/>
      <c r="I273" s="74"/>
      <c r="J273" s="77"/>
    </row>
    <row r="274" spans="1:10" s="75" customFormat="1" x14ac:dyDescent="0.25">
      <c r="A274" s="76"/>
      <c r="B274" s="69"/>
      <c r="C274" s="67"/>
      <c r="D274" s="67"/>
      <c r="E274" s="68"/>
      <c r="F274" s="69"/>
      <c r="G274" s="123"/>
      <c r="H274" s="69"/>
      <c r="I274" s="74"/>
      <c r="J274" s="77"/>
    </row>
    <row r="275" spans="1:10" s="75" customFormat="1" x14ac:dyDescent="0.25">
      <c r="A275" s="76"/>
      <c r="B275" s="69"/>
      <c r="C275" s="67"/>
      <c r="D275" s="67"/>
      <c r="E275" s="68"/>
      <c r="F275" s="69"/>
      <c r="G275" s="123"/>
      <c r="H275" s="69"/>
      <c r="I275" s="74"/>
      <c r="J275" s="77"/>
    </row>
    <row r="276" spans="1:10" s="75" customFormat="1" x14ac:dyDescent="0.25">
      <c r="A276" s="76"/>
      <c r="B276" s="69"/>
      <c r="C276" s="67"/>
      <c r="D276" s="67"/>
      <c r="E276" s="68"/>
      <c r="F276" s="69"/>
      <c r="G276" s="123"/>
      <c r="H276" s="69"/>
      <c r="I276" s="74"/>
      <c r="J276" s="77"/>
    </row>
    <row r="277" spans="1:10" s="75" customFormat="1" x14ac:dyDescent="0.25">
      <c r="A277" s="76"/>
      <c r="B277" s="69"/>
      <c r="C277" s="67"/>
      <c r="D277" s="67"/>
      <c r="E277" s="68"/>
      <c r="F277" s="69"/>
      <c r="G277" s="123"/>
      <c r="H277" s="69"/>
      <c r="I277" s="74"/>
      <c r="J277" s="77"/>
    </row>
    <row r="278" spans="1:10" s="75" customFormat="1" x14ac:dyDescent="0.25">
      <c r="A278" s="76"/>
      <c r="B278" s="69"/>
      <c r="C278" s="67"/>
      <c r="D278" s="67"/>
      <c r="E278" s="68"/>
      <c r="F278" s="69"/>
      <c r="G278" s="123"/>
      <c r="H278" s="69"/>
      <c r="I278" s="74"/>
      <c r="J278" s="77"/>
    </row>
    <row r="279" spans="1:10" s="75" customFormat="1" x14ac:dyDescent="0.25">
      <c r="A279" s="76"/>
      <c r="B279" s="69"/>
      <c r="C279" s="67"/>
      <c r="D279" s="67"/>
      <c r="E279" s="68"/>
      <c r="F279" s="69"/>
      <c r="G279" s="123"/>
      <c r="H279" s="69"/>
      <c r="I279" s="74"/>
      <c r="J279" s="77"/>
    </row>
    <row r="280" spans="1:10" s="75" customFormat="1" x14ac:dyDescent="0.25">
      <c r="A280" s="76"/>
      <c r="B280" s="69"/>
      <c r="C280" s="67"/>
      <c r="D280" s="67"/>
      <c r="E280" s="68"/>
      <c r="F280" s="69"/>
      <c r="G280" s="123"/>
      <c r="H280" s="69"/>
      <c r="I280" s="74"/>
      <c r="J280" s="77"/>
    </row>
    <row r="281" spans="1:10" s="75" customFormat="1" x14ac:dyDescent="0.25">
      <c r="A281" s="76"/>
      <c r="B281" s="69"/>
      <c r="C281" s="67"/>
      <c r="D281" s="67"/>
      <c r="E281" s="68"/>
      <c r="F281" s="69"/>
      <c r="G281" s="123"/>
      <c r="H281" s="69"/>
      <c r="I281" s="74"/>
      <c r="J281" s="77"/>
    </row>
    <row r="282" spans="1:10" s="75" customFormat="1" x14ac:dyDescent="0.25">
      <c r="A282" s="76"/>
      <c r="B282" s="69"/>
      <c r="C282" s="67"/>
      <c r="D282" s="67"/>
      <c r="E282" s="68"/>
      <c r="F282" s="69"/>
      <c r="G282" s="123"/>
      <c r="H282" s="69"/>
      <c r="I282" s="74"/>
      <c r="J282" s="77"/>
    </row>
    <row r="283" spans="1:10" s="75" customFormat="1" x14ac:dyDescent="0.25">
      <c r="A283" s="76"/>
      <c r="B283" s="69"/>
      <c r="C283" s="67"/>
      <c r="D283" s="67"/>
      <c r="E283" s="68"/>
      <c r="F283" s="69"/>
      <c r="G283" s="123"/>
      <c r="H283" s="69"/>
      <c r="I283" s="74"/>
      <c r="J283" s="77"/>
    </row>
    <row r="284" spans="1:10" s="75" customFormat="1" x14ac:dyDescent="0.25">
      <c r="A284" s="76"/>
      <c r="B284" s="69"/>
      <c r="C284" s="67"/>
      <c r="D284" s="67"/>
      <c r="E284" s="68"/>
      <c r="F284" s="69"/>
      <c r="G284" s="69"/>
      <c r="H284" s="69"/>
      <c r="I284" s="74"/>
      <c r="J284" s="77"/>
    </row>
    <row r="285" spans="1:10" s="75" customFormat="1" x14ac:dyDescent="0.25">
      <c r="A285" s="76"/>
      <c r="B285" s="69"/>
      <c r="C285" s="67"/>
      <c r="D285" s="67"/>
      <c r="E285" s="68"/>
      <c r="F285" s="69"/>
      <c r="G285" s="69"/>
      <c r="H285" s="69"/>
      <c r="I285" s="74"/>
      <c r="J285" s="77"/>
    </row>
    <row r="286" spans="1:10" s="75" customFormat="1" x14ac:dyDescent="0.25">
      <c r="A286" s="76"/>
      <c r="B286" s="69"/>
      <c r="C286" s="67"/>
      <c r="D286" s="67"/>
      <c r="E286" s="68"/>
      <c r="F286" s="69"/>
      <c r="G286" s="69"/>
      <c r="H286" s="69"/>
      <c r="I286" s="74"/>
      <c r="J286" s="77"/>
    </row>
    <row r="287" spans="1:10" s="75" customFormat="1" x14ac:dyDescent="0.25">
      <c r="A287" s="76"/>
      <c r="B287" s="69"/>
      <c r="C287" s="67"/>
      <c r="D287" s="67"/>
      <c r="E287" s="68"/>
      <c r="F287" s="69"/>
      <c r="G287" s="69"/>
      <c r="H287" s="69"/>
      <c r="I287" s="74"/>
      <c r="J287" s="77"/>
    </row>
    <row r="288" spans="1:10" s="75" customFormat="1" x14ac:dyDescent="0.25">
      <c r="A288" s="76"/>
      <c r="B288" s="69"/>
      <c r="C288" s="67"/>
      <c r="D288" s="67"/>
      <c r="E288" s="68"/>
      <c r="F288" s="69"/>
      <c r="G288" s="69"/>
      <c r="H288" s="69"/>
      <c r="I288" s="74"/>
      <c r="J288" s="77"/>
    </row>
    <row r="289" spans="1:10" s="75" customFormat="1" x14ac:dyDescent="0.25">
      <c r="A289" s="76"/>
      <c r="B289" s="69"/>
      <c r="C289" s="67"/>
      <c r="D289" s="67"/>
      <c r="E289" s="68"/>
      <c r="F289" s="69"/>
      <c r="G289" s="69"/>
      <c r="H289" s="69"/>
      <c r="I289" s="74"/>
      <c r="J289" s="77"/>
    </row>
    <row r="290" spans="1:10" s="75" customFormat="1" x14ac:dyDescent="0.25">
      <c r="A290" s="76"/>
      <c r="B290" s="69"/>
      <c r="C290" s="67"/>
      <c r="D290" s="67"/>
      <c r="E290" s="68"/>
      <c r="F290" s="69"/>
      <c r="G290" s="69"/>
      <c r="H290" s="69"/>
      <c r="I290" s="74"/>
      <c r="J290" s="77"/>
    </row>
    <row r="291" spans="1:10" s="75" customFormat="1" x14ac:dyDescent="0.25">
      <c r="A291" s="76"/>
      <c r="B291" s="69"/>
      <c r="C291" s="67"/>
      <c r="D291" s="67"/>
      <c r="E291" s="68"/>
      <c r="F291" s="69"/>
      <c r="G291" s="69"/>
      <c r="H291" s="69"/>
      <c r="I291" s="74"/>
      <c r="J291" s="77"/>
    </row>
    <row r="292" spans="1:10" s="75" customFormat="1" x14ac:dyDescent="0.25">
      <c r="A292" s="76"/>
      <c r="B292" s="69"/>
      <c r="C292" s="67"/>
      <c r="D292" s="67"/>
      <c r="E292" s="68"/>
      <c r="F292" s="69"/>
      <c r="G292" s="69"/>
      <c r="H292" s="69"/>
      <c r="I292" s="74"/>
      <c r="J292" s="77"/>
    </row>
    <row r="293" spans="1:10" s="75" customFormat="1" x14ac:dyDescent="0.25">
      <c r="A293" s="76"/>
      <c r="B293" s="69"/>
      <c r="C293" s="67"/>
      <c r="D293" s="67"/>
      <c r="E293" s="68"/>
      <c r="F293" s="69"/>
      <c r="G293" s="69"/>
      <c r="H293" s="69"/>
      <c r="I293" s="74"/>
      <c r="J293" s="77"/>
    </row>
    <row r="294" spans="1:10" s="75" customFormat="1" x14ac:dyDescent="0.25">
      <c r="A294" s="76"/>
      <c r="B294" s="69"/>
      <c r="C294" s="67"/>
      <c r="D294" s="67"/>
      <c r="E294" s="68"/>
      <c r="F294" s="69"/>
      <c r="G294" s="69"/>
      <c r="H294" s="69"/>
      <c r="I294" s="74"/>
      <c r="J294" s="77"/>
    </row>
    <row r="295" spans="1:10" s="75" customFormat="1" x14ac:dyDescent="0.25">
      <c r="A295" s="76"/>
      <c r="B295" s="69"/>
      <c r="C295" s="67"/>
      <c r="D295" s="67"/>
      <c r="E295" s="68"/>
      <c r="F295" s="69"/>
      <c r="G295" s="69"/>
      <c r="H295" s="69"/>
      <c r="I295" s="74"/>
      <c r="J295" s="77"/>
    </row>
    <row r="296" spans="1:10" s="75" customFormat="1" x14ac:dyDescent="0.25">
      <c r="A296" s="76"/>
      <c r="B296" s="69"/>
      <c r="C296" s="67"/>
      <c r="D296" s="67"/>
      <c r="E296" s="68"/>
      <c r="F296" s="69"/>
      <c r="G296" s="69"/>
      <c r="H296" s="69"/>
      <c r="I296" s="74"/>
      <c r="J296" s="77"/>
    </row>
    <row r="297" spans="1:10" s="75" customFormat="1" x14ac:dyDescent="0.25">
      <c r="A297" s="76"/>
      <c r="B297" s="69"/>
      <c r="C297" s="67"/>
      <c r="D297" s="67"/>
      <c r="E297" s="68"/>
      <c r="F297" s="69"/>
      <c r="G297" s="69"/>
      <c r="H297" s="69"/>
      <c r="I297" s="74"/>
      <c r="J297" s="77"/>
    </row>
    <row r="298" spans="1:10" s="75" customFormat="1" x14ac:dyDescent="0.25">
      <c r="A298" s="76"/>
      <c r="B298" s="69"/>
      <c r="C298" s="67"/>
      <c r="D298" s="67"/>
      <c r="E298" s="68"/>
      <c r="F298" s="69"/>
      <c r="G298" s="69"/>
      <c r="H298" s="69"/>
      <c r="I298" s="74"/>
      <c r="J298" s="77"/>
    </row>
    <row r="299" spans="1:10" s="75" customFormat="1" x14ac:dyDescent="0.25">
      <c r="A299" s="76"/>
      <c r="B299" s="69"/>
      <c r="C299" s="67"/>
      <c r="D299" s="67"/>
      <c r="E299" s="68"/>
      <c r="F299" s="69"/>
      <c r="G299" s="69"/>
      <c r="H299" s="69"/>
      <c r="I299" s="74"/>
      <c r="J299" s="77"/>
    </row>
    <row r="300" spans="1:10" s="75" customFormat="1" x14ac:dyDescent="0.25">
      <c r="A300" s="76"/>
      <c r="B300" s="69"/>
      <c r="C300" s="67"/>
      <c r="D300" s="67"/>
      <c r="E300" s="68"/>
      <c r="F300" s="69"/>
      <c r="G300" s="69"/>
      <c r="H300" s="69"/>
      <c r="I300" s="74"/>
      <c r="J300" s="77"/>
    </row>
    <row r="301" spans="1:10" s="75" customFormat="1" x14ac:dyDescent="0.25">
      <c r="A301" s="76"/>
      <c r="B301" s="69"/>
      <c r="C301" s="67"/>
      <c r="D301" s="67"/>
      <c r="E301" s="68"/>
      <c r="F301" s="69"/>
      <c r="G301" s="69"/>
      <c r="H301" s="69"/>
      <c r="I301" s="74"/>
      <c r="J301" s="77"/>
    </row>
    <row r="302" spans="1:10" s="75" customFormat="1" x14ac:dyDescent="0.25">
      <c r="A302" s="76"/>
      <c r="B302" s="69"/>
      <c r="C302" s="67"/>
      <c r="D302" s="67"/>
      <c r="E302" s="68"/>
      <c r="F302" s="69"/>
      <c r="G302" s="69"/>
      <c r="H302" s="69"/>
      <c r="I302" s="74"/>
      <c r="J302" s="77"/>
    </row>
    <row r="303" spans="1:10" s="75" customFormat="1" x14ac:dyDescent="0.25">
      <c r="A303" s="76"/>
      <c r="B303" s="69"/>
      <c r="C303" s="67"/>
      <c r="D303" s="67"/>
      <c r="E303" s="68"/>
      <c r="F303" s="69"/>
      <c r="G303" s="69"/>
      <c r="H303" s="69"/>
      <c r="I303" s="74"/>
      <c r="J303" s="77"/>
    </row>
    <row r="304" spans="1:10" s="75" customFormat="1" x14ac:dyDescent="0.25">
      <c r="A304" s="76"/>
      <c r="B304" s="69"/>
      <c r="C304" s="67"/>
      <c r="D304" s="67"/>
      <c r="E304" s="68"/>
      <c r="F304" s="69"/>
      <c r="G304" s="69"/>
      <c r="H304" s="69"/>
      <c r="I304" s="74"/>
      <c r="J304" s="77"/>
    </row>
    <row r="305" spans="1:10" s="75" customFormat="1" x14ac:dyDescent="0.25">
      <c r="A305" s="76"/>
      <c r="B305" s="69"/>
      <c r="C305" s="67"/>
      <c r="D305" s="67"/>
      <c r="E305" s="68"/>
      <c r="F305" s="69"/>
      <c r="G305" s="69"/>
      <c r="H305" s="69"/>
      <c r="I305" s="74"/>
      <c r="J305" s="77"/>
    </row>
    <row r="306" spans="1:10" s="75" customFormat="1" x14ac:dyDescent="0.25">
      <c r="A306" s="76"/>
      <c r="B306" s="69"/>
      <c r="C306" s="67"/>
      <c r="D306" s="67"/>
      <c r="E306" s="68"/>
      <c r="F306" s="69"/>
      <c r="G306" s="69"/>
      <c r="H306" s="69"/>
      <c r="I306" s="74"/>
      <c r="J306" s="77"/>
    </row>
    <row r="307" spans="1:10" s="75" customFormat="1" x14ac:dyDescent="0.25">
      <c r="A307" s="76"/>
      <c r="B307" s="69"/>
      <c r="C307" s="67"/>
      <c r="D307" s="67"/>
      <c r="E307" s="68"/>
      <c r="F307" s="69"/>
      <c r="G307" s="69"/>
      <c r="H307" s="69"/>
      <c r="I307" s="74"/>
      <c r="J307" s="77"/>
    </row>
    <row r="308" spans="1:10" s="75" customFormat="1" x14ac:dyDescent="0.25">
      <c r="A308" s="76"/>
      <c r="B308" s="69"/>
      <c r="C308" s="67"/>
      <c r="D308" s="67"/>
      <c r="E308" s="68"/>
      <c r="F308" s="69"/>
      <c r="G308" s="69"/>
      <c r="H308" s="69"/>
      <c r="I308" s="74"/>
      <c r="J308" s="77"/>
    </row>
    <row r="309" spans="1:10" s="75" customFormat="1" x14ac:dyDescent="0.25">
      <c r="A309" s="76"/>
      <c r="B309" s="69"/>
      <c r="C309" s="67"/>
      <c r="D309" s="67"/>
      <c r="E309" s="68"/>
      <c r="F309" s="69"/>
      <c r="G309" s="69"/>
      <c r="H309" s="69"/>
      <c r="I309" s="74"/>
      <c r="J309" s="77"/>
    </row>
    <row r="310" spans="1:10" s="75" customFormat="1" x14ac:dyDescent="0.25">
      <c r="A310" s="76"/>
      <c r="B310" s="69"/>
      <c r="C310" s="67"/>
      <c r="D310" s="67"/>
      <c r="E310" s="68"/>
      <c r="F310" s="69"/>
      <c r="G310" s="123"/>
      <c r="H310" s="69"/>
      <c r="I310" s="74"/>
      <c r="J310" s="77"/>
    </row>
    <row r="311" spans="1:10" s="75" customFormat="1" x14ac:dyDescent="0.25">
      <c r="A311" s="76"/>
      <c r="B311" s="69"/>
      <c r="C311" s="67"/>
      <c r="D311" s="67"/>
      <c r="E311" s="68"/>
      <c r="F311" s="69"/>
      <c r="G311" s="123"/>
      <c r="H311" s="69"/>
      <c r="I311" s="74"/>
      <c r="J311" s="77"/>
    </row>
    <row r="312" spans="1:10" s="75" customFormat="1" x14ac:dyDescent="0.25">
      <c r="A312" s="76"/>
      <c r="B312" s="69"/>
      <c r="C312" s="67"/>
      <c r="D312" s="67"/>
      <c r="E312" s="68"/>
      <c r="F312" s="69"/>
      <c r="G312" s="123"/>
      <c r="H312" s="69"/>
      <c r="I312" s="74"/>
      <c r="J312" s="77"/>
    </row>
    <row r="313" spans="1:10" s="75" customFormat="1" x14ac:dyDescent="0.25">
      <c r="A313" s="76"/>
      <c r="B313" s="69"/>
      <c r="C313" s="67"/>
      <c r="D313" s="67"/>
      <c r="E313" s="68"/>
      <c r="F313" s="69"/>
      <c r="G313" s="123"/>
      <c r="H313" s="69"/>
      <c r="I313" s="74"/>
      <c r="J313" s="77"/>
    </row>
    <row r="314" spans="1:10" s="75" customFormat="1" x14ac:dyDescent="0.25">
      <c r="A314" s="76"/>
      <c r="B314" s="69"/>
      <c r="C314" s="67"/>
      <c r="D314" s="67"/>
      <c r="E314" s="68"/>
      <c r="F314" s="69"/>
      <c r="G314" s="123"/>
      <c r="H314" s="69"/>
      <c r="I314" s="74"/>
      <c r="J314" s="77"/>
    </row>
    <row r="315" spans="1:10" s="75" customFormat="1" x14ac:dyDescent="0.25">
      <c r="A315" s="76"/>
      <c r="B315" s="69"/>
      <c r="C315" s="67"/>
      <c r="D315" s="67"/>
      <c r="E315" s="68"/>
      <c r="F315" s="69"/>
      <c r="G315" s="123"/>
      <c r="H315" s="69"/>
      <c r="I315" s="74"/>
      <c r="J315" s="77"/>
    </row>
    <row r="316" spans="1:10" s="75" customFormat="1" x14ac:dyDescent="0.25">
      <c r="A316" s="76"/>
      <c r="B316" s="69"/>
      <c r="C316" s="67"/>
      <c r="D316" s="67"/>
      <c r="E316" s="68"/>
      <c r="F316" s="69"/>
      <c r="G316" s="123"/>
      <c r="H316" s="69"/>
      <c r="I316" s="74"/>
      <c r="J316" s="77"/>
    </row>
    <row r="317" spans="1:10" s="75" customFormat="1" x14ac:dyDescent="0.25">
      <c r="A317" s="76"/>
      <c r="B317" s="69"/>
      <c r="C317" s="67"/>
      <c r="D317" s="67"/>
      <c r="E317" s="68"/>
      <c r="F317" s="69"/>
      <c r="G317" s="123"/>
      <c r="H317" s="69"/>
      <c r="I317" s="74"/>
      <c r="J317" s="77"/>
    </row>
    <row r="318" spans="1:10" s="75" customFormat="1" x14ac:dyDescent="0.25">
      <c r="A318" s="76"/>
      <c r="B318" s="69"/>
      <c r="C318" s="67"/>
      <c r="D318" s="67"/>
      <c r="E318" s="68"/>
      <c r="F318" s="69"/>
      <c r="G318" s="123"/>
      <c r="H318" s="69"/>
      <c r="I318" s="74"/>
      <c r="J318" s="77"/>
    </row>
    <row r="319" spans="1:10" s="75" customFormat="1" x14ac:dyDescent="0.25">
      <c r="A319" s="76"/>
      <c r="B319" s="69"/>
      <c r="C319" s="67"/>
      <c r="D319" s="67"/>
      <c r="E319" s="68"/>
      <c r="F319" s="69"/>
      <c r="G319" s="123"/>
      <c r="H319" s="69"/>
      <c r="I319" s="74"/>
      <c r="J319" s="77"/>
    </row>
    <row r="320" spans="1:10" s="75" customFormat="1" x14ac:dyDescent="0.25">
      <c r="A320" s="76"/>
      <c r="B320" s="69"/>
      <c r="C320" s="67"/>
      <c r="D320" s="67"/>
      <c r="E320" s="68"/>
      <c r="F320" s="69"/>
      <c r="G320" s="123"/>
      <c r="H320" s="69"/>
      <c r="I320" s="74"/>
      <c r="J320" s="77"/>
    </row>
    <row r="321" spans="1:10" s="75" customFormat="1" x14ac:dyDescent="0.25">
      <c r="A321" s="76"/>
      <c r="B321" s="69"/>
      <c r="C321" s="67"/>
      <c r="D321" s="67"/>
      <c r="E321" s="68"/>
      <c r="F321" s="69"/>
      <c r="G321" s="123"/>
      <c r="H321" s="69"/>
      <c r="I321" s="74"/>
      <c r="J321" s="77"/>
    </row>
    <row r="322" spans="1:10" s="75" customFormat="1" x14ac:dyDescent="0.25">
      <c r="A322" s="76"/>
      <c r="B322" s="69"/>
      <c r="C322" s="67"/>
      <c r="D322" s="67"/>
      <c r="E322" s="68"/>
      <c r="F322" s="69"/>
      <c r="G322" s="123"/>
      <c r="H322" s="69"/>
      <c r="I322" s="74"/>
      <c r="J322" s="77"/>
    </row>
    <row r="323" spans="1:10" s="75" customFormat="1" x14ac:dyDescent="0.25">
      <c r="A323" s="76"/>
      <c r="B323" s="69"/>
      <c r="C323" s="67"/>
      <c r="D323" s="67"/>
      <c r="E323" s="68"/>
      <c r="F323" s="69"/>
      <c r="G323" s="123"/>
      <c r="H323" s="69"/>
      <c r="I323" s="74"/>
      <c r="J323" s="77"/>
    </row>
    <row r="324" spans="1:10" s="75" customFormat="1" x14ac:dyDescent="0.25">
      <c r="A324" s="76"/>
      <c r="B324" s="69"/>
      <c r="C324" s="67"/>
      <c r="D324" s="67"/>
      <c r="E324" s="68"/>
      <c r="F324" s="69"/>
      <c r="G324" s="123"/>
      <c r="H324" s="69"/>
      <c r="I324" s="74"/>
      <c r="J324" s="77"/>
    </row>
    <row r="325" spans="1:10" s="75" customFormat="1" x14ac:dyDescent="0.25">
      <c r="A325" s="76"/>
      <c r="B325" s="69"/>
      <c r="C325" s="67"/>
      <c r="D325" s="67"/>
      <c r="E325" s="68"/>
      <c r="F325" s="69"/>
      <c r="G325" s="123"/>
      <c r="H325" s="69"/>
      <c r="I325" s="74"/>
      <c r="J325" s="77"/>
    </row>
    <row r="326" spans="1:10" s="75" customFormat="1" x14ac:dyDescent="0.25">
      <c r="A326" s="76"/>
      <c r="B326" s="69"/>
      <c r="C326" s="67"/>
      <c r="D326" s="67"/>
      <c r="E326" s="68"/>
      <c r="F326" s="69"/>
      <c r="G326" s="123"/>
      <c r="H326" s="69"/>
      <c r="I326" s="74"/>
      <c r="J326" s="77"/>
    </row>
    <row r="327" spans="1:10" s="75" customFormat="1" x14ac:dyDescent="0.25">
      <c r="A327" s="76"/>
      <c r="B327" s="69"/>
      <c r="C327" s="67"/>
      <c r="D327" s="67"/>
      <c r="E327" s="68"/>
      <c r="F327" s="69"/>
      <c r="G327" s="123"/>
      <c r="H327" s="69"/>
      <c r="I327" s="74"/>
      <c r="J327" s="77"/>
    </row>
    <row r="328" spans="1:10" s="75" customFormat="1" x14ac:dyDescent="0.25">
      <c r="A328" s="76"/>
      <c r="B328" s="69"/>
      <c r="C328" s="67"/>
      <c r="D328" s="67"/>
      <c r="E328" s="68"/>
      <c r="F328" s="69"/>
      <c r="G328" s="123"/>
      <c r="H328" s="69"/>
      <c r="I328" s="74"/>
      <c r="J328" s="77"/>
    </row>
    <row r="329" spans="1:10" s="75" customFormat="1" x14ac:dyDescent="0.25">
      <c r="A329" s="76"/>
      <c r="B329" s="69"/>
      <c r="C329" s="67"/>
      <c r="D329" s="67"/>
      <c r="E329" s="68"/>
      <c r="F329" s="69"/>
      <c r="G329" s="123"/>
      <c r="H329" s="69"/>
      <c r="I329" s="74"/>
      <c r="J329" s="77"/>
    </row>
    <row r="330" spans="1:10" s="75" customFormat="1" x14ac:dyDescent="0.25">
      <c r="A330" s="76"/>
      <c r="B330" s="69"/>
      <c r="C330" s="67"/>
      <c r="D330" s="67"/>
      <c r="E330" s="68"/>
      <c r="F330" s="69"/>
      <c r="G330" s="123"/>
      <c r="H330" s="69"/>
      <c r="I330" s="74"/>
      <c r="J330" s="77"/>
    </row>
    <row r="331" spans="1:10" s="75" customFormat="1" x14ac:dyDescent="0.25">
      <c r="A331" s="76"/>
      <c r="B331" s="69"/>
      <c r="C331" s="67"/>
      <c r="D331" s="67"/>
      <c r="E331" s="68"/>
      <c r="F331" s="69"/>
      <c r="G331" s="123"/>
      <c r="H331" s="69"/>
      <c r="I331" s="74"/>
      <c r="J331" s="77"/>
    </row>
    <row r="332" spans="1:10" s="75" customFormat="1" x14ac:dyDescent="0.25">
      <c r="A332" s="76"/>
      <c r="B332" s="69"/>
      <c r="C332" s="67"/>
      <c r="D332" s="67"/>
      <c r="E332" s="68"/>
      <c r="F332" s="69"/>
      <c r="G332" s="123"/>
      <c r="H332" s="69"/>
      <c r="I332" s="74"/>
      <c r="J332" s="77"/>
    </row>
    <row r="333" spans="1:10" s="75" customFormat="1" x14ac:dyDescent="0.25">
      <c r="A333" s="76"/>
      <c r="B333" s="69"/>
      <c r="C333" s="67"/>
      <c r="D333" s="67"/>
      <c r="E333" s="68"/>
      <c r="F333" s="69"/>
      <c r="G333" s="123"/>
      <c r="H333" s="69"/>
      <c r="I333" s="74"/>
      <c r="J333" s="77"/>
    </row>
    <row r="334" spans="1:10" s="75" customFormat="1" x14ac:dyDescent="0.25">
      <c r="A334" s="76"/>
      <c r="B334" s="69"/>
      <c r="C334" s="67"/>
      <c r="D334" s="67"/>
      <c r="E334" s="68"/>
      <c r="F334" s="69"/>
      <c r="G334" s="69"/>
      <c r="H334" s="69"/>
      <c r="I334" s="74"/>
      <c r="J334" s="77"/>
    </row>
    <row r="335" spans="1:10" s="75" customFormat="1" x14ac:dyDescent="0.25">
      <c r="A335" s="76"/>
      <c r="B335" s="69"/>
      <c r="C335" s="67"/>
      <c r="D335" s="67"/>
      <c r="E335" s="68"/>
      <c r="F335" s="69"/>
      <c r="G335" s="69"/>
      <c r="H335" s="69"/>
      <c r="I335" s="74"/>
      <c r="J335" s="77"/>
    </row>
    <row r="336" spans="1:10" s="75" customFormat="1" x14ac:dyDescent="0.25">
      <c r="A336" s="76"/>
      <c r="B336" s="69"/>
      <c r="C336" s="67"/>
      <c r="D336" s="67"/>
      <c r="E336" s="68"/>
      <c r="F336" s="69"/>
      <c r="G336" s="69"/>
      <c r="H336" s="69"/>
      <c r="I336" s="74"/>
      <c r="J336" s="77"/>
    </row>
    <row r="337" spans="1:10" s="75" customFormat="1" x14ac:dyDescent="0.25">
      <c r="A337" s="76"/>
      <c r="B337" s="69"/>
      <c r="C337" s="67"/>
      <c r="D337" s="67"/>
      <c r="E337" s="68"/>
      <c r="F337" s="69"/>
      <c r="G337" s="69"/>
      <c r="H337" s="69"/>
      <c r="I337" s="74"/>
      <c r="J337" s="77"/>
    </row>
    <row r="338" spans="1:10" s="75" customFormat="1" x14ac:dyDescent="0.25">
      <c r="A338" s="76"/>
      <c r="B338" s="69"/>
      <c r="C338" s="67"/>
      <c r="D338" s="67"/>
      <c r="E338" s="68"/>
      <c r="F338" s="69"/>
      <c r="G338" s="69"/>
      <c r="H338" s="69"/>
      <c r="I338" s="74"/>
      <c r="J338" s="77"/>
    </row>
    <row r="339" spans="1:10" s="75" customFormat="1" x14ac:dyDescent="0.25">
      <c r="A339" s="76"/>
      <c r="B339" s="69"/>
      <c r="C339" s="67"/>
      <c r="D339" s="67"/>
      <c r="E339" s="68"/>
      <c r="F339" s="69"/>
      <c r="G339" s="69"/>
      <c r="H339" s="69"/>
      <c r="I339" s="74"/>
      <c r="J339" s="77"/>
    </row>
    <row r="340" spans="1:10" s="75" customFormat="1" x14ac:dyDescent="0.25">
      <c r="A340" s="76"/>
      <c r="B340" s="69"/>
      <c r="C340" s="67"/>
      <c r="D340" s="67"/>
      <c r="E340" s="68"/>
      <c r="F340" s="69"/>
      <c r="G340" s="69"/>
      <c r="H340" s="69"/>
      <c r="I340" s="74"/>
      <c r="J340" s="77"/>
    </row>
    <row r="341" spans="1:10" s="75" customFormat="1" x14ac:dyDescent="0.25">
      <c r="A341" s="76"/>
      <c r="B341" s="69"/>
      <c r="C341" s="67"/>
      <c r="D341" s="67"/>
      <c r="E341" s="68"/>
      <c r="F341" s="69"/>
      <c r="G341" s="69"/>
      <c r="H341" s="69"/>
      <c r="I341" s="74"/>
      <c r="J341" s="77"/>
    </row>
    <row r="342" spans="1:10" s="75" customFormat="1" x14ac:dyDescent="0.25">
      <c r="A342" s="76"/>
      <c r="B342" s="69"/>
      <c r="C342" s="67"/>
      <c r="D342" s="67"/>
      <c r="E342" s="68"/>
      <c r="F342" s="69"/>
      <c r="G342" s="69"/>
      <c r="H342" s="69"/>
      <c r="I342" s="74"/>
      <c r="J342" s="77"/>
    </row>
    <row r="343" spans="1:10" s="75" customFormat="1" x14ac:dyDescent="0.25">
      <c r="A343" s="76"/>
      <c r="B343" s="69"/>
      <c r="C343" s="67"/>
      <c r="D343" s="67"/>
      <c r="E343" s="68"/>
      <c r="F343" s="69"/>
      <c r="G343" s="69"/>
      <c r="H343" s="69"/>
      <c r="I343" s="74"/>
      <c r="J343" s="77"/>
    </row>
    <row r="344" spans="1:10" s="75" customFormat="1" x14ac:dyDescent="0.25">
      <c r="A344" s="76"/>
      <c r="B344" s="69"/>
      <c r="C344" s="67"/>
      <c r="D344" s="67"/>
      <c r="E344" s="68"/>
      <c r="F344" s="69"/>
      <c r="G344" s="69"/>
      <c r="H344" s="69"/>
      <c r="I344" s="74"/>
      <c r="J344" s="77"/>
    </row>
    <row r="345" spans="1:10" s="75" customFormat="1" x14ac:dyDescent="0.25">
      <c r="A345" s="76"/>
      <c r="B345" s="69"/>
      <c r="C345" s="67"/>
      <c r="D345" s="67"/>
      <c r="E345" s="68"/>
      <c r="F345" s="69"/>
      <c r="G345" s="69"/>
      <c r="H345" s="69"/>
      <c r="I345" s="74"/>
      <c r="J345" s="77"/>
    </row>
    <row r="346" spans="1:10" s="75" customFormat="1" x14ac:dyDescent="0.25">
      <c r="A346" s="76"/>
      <c r="B346" s="69"/>
      <c r="C346" s="67"/>
      <c r="D346" s="67"/>
      <c r="E346" s="68"/>
      <c r="F346" s="69"/>
      <c r="G346" s="69"/>
      <c r="H346" s="69"/>
      <c r="I346" s="74"/>
      <c r="J346" s="77"/>
    </row>
    <row r="347" spans="1:10" s="75" customFormat="1" x14ac:dyDescent="0.25">
      <c r="A347" s="76"/>
      <c r="B347" s="69"/>
      <c r="C347" s="67"/>
      <c r="D347" s="67"/>
      <c r="E347" s="68"/>
      <c r="F347" s="69"/>
      <c r="G347" s="69"/>
      <c r="H347" s="69"/>
      <c r="I347" s="74"/>
      <c r="J347" s="77"/>
    </row>
    <row r="348" spans="1:10" s="75" customFormat="1" x14ac:dyDescent="0.25">
      <c r="A348" s="76"/>
      <c r="B348" s="69"/>
      <c r="C348" s="67"/>
      <c r="D348" s="67"/>
      <c r="E348" s="68"/>
      <c r="F348" s="69"/>
      <c r="G348" s="69"/>
      <c r="H348" s="69"/>
      <c r="I348" s="74"/>
      <c r="J348" s="77"/>
    </row>
    <row r="349" spans="1:10" s="75" customFormat="1" x14ac:dyDescent="0.25">
      <c r="A349" s="76"/>
      <c r="B349" s="69"/>
      <c r="C349" s="67"/>
      <c r="D349" s="67"/>
      <c r="E349" s="68"/>
      <c r="F349" s="69"/>
      <c r="G349" s="69"/>
      <c r="H349" s="69"/>
      <c r="I349" s="74"/>
      <c r="J349" s="77"/>
    </row>
    <row r="350" spans="1:10" s="75" customFormat="1" x14ac:dyDescent="0.25">
      <c r="A350" s="76"/>
      <c r="B350" s="69"/>
      <c r="C350" s="67"/>
      <c r="D350" s="67"/>
      <c r="E350" s="68"/>
      <c r="F350" s="69"/>
      <c r="G350" s="69"/>
      <c r="H350" s="69"/>
      <c r="I350" s="74"/>
      <c r="J350" s="77"/>
    </row>
    <row r="351" spans="1:10" s="75" customFormat="1" x14ac:dyDescent="0.25">
      <c r="A351" s="76"/>
      <c r="B351" s="69"/>
      <c r="C351" s="67"/>
      <c r="D351" s="67"/>
      <c r="E351" s="68"/>
      <c r="F351" s="69"/>
      <c r="G351" s="69"/>
      <c r="H351" s="69"/>
      <c r="I351" s="74"/>
      <c r="J351" s="77"/>
    </row>
    <row r="352" spans="1:10" s="75" customFormat="1" x14ac:dyDescent="0.25">
      <c r="A352" s="76"/>
      <c r="B352" s="69"/>
      <c r="C352" s="67"/>
      <c r="D352" s="67"/>
      <c r="E352" s="68"/>
      <c r="F352" s="69"/>
      <c r="G352" s="69"/>
      <c r="H352" s="69"/>
      <c r="I352" s="74"/>
      <c r="J352" s="77"/>
    </row>
    <row r="353" spans="1:10" s="75" customFormat="1" x14ac:dyDescent="0.25">
      <c r="A353" s="76"/>
      <c r="B353" s="69"/>
      <c r="C353" s="67"/>
      <c r="D353" s="67"/>
      <c r="E353" s="68"/>
      <c r="F353" s="69"/>
      <c r="G353" s="69"/>
      <c r="H353" s="69"/>
      <c r="I353" s="74"/>
      <c r="J353" s="77"/>
    </row>
    <row r="354" spans="1:10" s="75" customFormat="1" x14ac:dyDescent="0.25">
      <c r="A354" s="76"/>
      <c r="B354" s="69"/>
      <c r="C354" s="67"/>
      <c r="D354" s="67"/>
      <c r="E354" s="68"/>
      <c r="F354" s="69"/>
      <c r="G354" s="69"/>
      <c r="H354" s="69"/>
      <c r="I354" s="74"/>
      <c r="J354" s="77"/>
    </row>
    <row r="355" spans="1:10" s="75" customFormat="1" x14ac:dyDescent="0.25">
      <c r="A355" s="76"/>
      <c r="B355" s="69"/>
      <c r="C355" s="67"/>
      <c r="D355" s="67"/>
      <c r="E355" s="68"/>
      <c r="F355" s="69"/>
      <c r="G355" s="69"/>
      <c r="H355" s="69"/>
      <c r="I355" s="74"/>
      <c r="J355" s="77"/>
    </row>
    <row r="356" spans="1:10" s="75" customFormat="1" x14ac:dyDescent="0.25">
      <c r="A356" s="76"/>
      <c r="B356" s="69"/>
      <c r="C356" s="67"/>
      <c r="D356" s="67"/>
      <c r="E356" s="68"/>
      <c r="F356" s="69"/>
      <c r="G356" s="69"/>
      <c r="H356" s="69"/>
      <c r="I356" s="74"/>
      <c r="J356" s="77"/>
    </row>
    <row r="357" spans="1:10" s="75" customFormat="1" x14ac:dyDescent="0.25">
      <c r="A357" s="76"/>
      <c r="B357" s="69"/>
      <c r="C357" s="67"/>
      <c r="D357" s="67"/>
      <c r="E357" s="68"/>
      <c r="F357" s="69"/>
      <c r="G357" s="69"/>
      <c r="H357" s="69"/>
      <c r="I357" s="74"/>
      <c r="J357" s="77"/>
    </row>
    <row r="358" spans="1:10" s="75" customFormat="1" x14ac:dyDescent="0.25">
      <c r="A358" s="76"/>
      <c r="B358" s="69"/>
      <c r="C358" s="67"/>
      <c r="D358" s="67"/>
      <c r="E358" s="68"/>
      <c r="F358" s="69"/>
      <c r="G358" s="69"/>
      <c r="H358" s="69"/>
      <c r="I358" s="74"/>
      <c r="J358" s="77"/>
    </row>
    <row r="359" spans="1:10" s="75" customFormat="1" x14ac:dyDescent="0.25">
      <c r="A359" s="76"/>
      <c r="B359" s="69"/>
      <c r="C359" s="67"/>
      <c r="D359" s="67"/>
      <c r="E359" s="68"/>
      <c r="F359" s="69"/>
      <c r="G359" s="69"/>
      <c r="H359" s="69"/>
      <c r="I359" s="74"/>
      <c r="J359" s="77"/>
    </row>
    <row r="360" spans="1:10" s="75" customFormat="1" x14ac:dyDescent="0.25">
      <c r="A360" s="76"/>
      <c r="B360" s="69"/>
      <c r="C360" s="67"/>
      <c r="D360" s="67"/>
      <c r="E360" s="68"/>
      <c r="F360" s="69"/>
      <c r="G360" s="123"/>
      <c r="H360" s="69"/>
      <c r="I360" s="74"/>
      <c r="J360" s="77"/>
    </row>
    <row r="361" spans="1:10" s="75" customFormat="1" x14ac:dyDescent="0.25">
      <c r="A361" s="76"/>
      <c r="B361" s="69"/>
      <c r="C361" s="67"/>
      <c r="D361" s="67"/>
      <c r="E361" s="68"/>
      <c r="F361" s="69"/>
      <c r="G361" s="123"/>
      <c r="H361" s="69"/>
      <c r="I361" s="74"/>
      <c r="J361" s="77"/>
    </row>
    <row r="362" spans="1:10" s="75" customFormat="1" x14ac:dyDescent="0.25">
      <c r="A362" s="76"/>
      <c r="B362" s="69"/>
      <c r="C362" s="67"/>
      <c r="D362" s="67"/>
      <c r="E362" s="68"/>
      <c r="F362" s="69"/>
      <c r="G362" s="123"/>
      <c r="H362" s="69"/>
      <c r="I362" s="74"/>
      <c r="J362" s="77"/>
    </row>
    <row r="363" spans="1:10" s="75" customFormat="1" x14ac:dyDescent="0.25">
      <c r="A363" s="76"/>
      <c r="B363" s="69"/>
      <c r="C363" s="67"/>
      <c r="D363" s="67"/>
      <c r="E363" s="68"/>
      <c r="F363" s="69"/>
      <c r="G363" s="123"/>
      <c r="H363" s="69"/>
      <c r="I363" s="74"/>
      <c r="J363" s="77"/>
    </row>
    <row r="364" spans="1:10" s="75" customFormat="1" x14ac:dyDescent="0.25">
      <c r="A364" s="76"/>
      <c r="B364" s="69"/>
      <c r="C364" s="67"/>
      <c r="D364" s="67"/>
      <c r="E364" s="68"/>
      <c r="F364" s="69"/>
      <c r="G364" s="123"/>
      <c r="H364" s="69"/>
      <c r="I364" s="74"/>
      <c r="J364" s="77"/>
    </row>
    <row r="365" spans="1:10" s="75" customFormat="1" x14ac:dyDescent="0.25">
      <c r="A365" s="76"/>
      <c r="B365" s="69"/>
      <c r="C365" s="67"/>
      <c r="D365" s="67"/>
      <c r="E365" s="68"/>
      <c r="F365" s="69"/>
      <c r="G365" s="123"/>
      <c r="H365" s="69"/>
      <c r="I365" s="74"/>
      <c r="J365" s="77"/>
    </row>
    <row r="366" spans="1:10" s="75" customFormat="1" x14ac:dyDescent="0.25">
      <c r="A366" s="76"/>
      <c r="B366" s="69"/>
      <c r="C366" s="67"/>
      <c r="D366" s="67"/>
      <c r="E366" s="68"/>
      <c r="F366" s="69"/>
      <c r="G366" s="123"/>
      <c r="H366" s="69"/>
      <c r="I366" s="74"/>
      <c r="J366" s="77"/>
    </row>
    <row r="367" spans="1:10" s="75" customFormat="1" x14ac:dyDescent="0.25">
      <c r="A367" s="76"/>
      <c r="B367" s="69"/>
      <c r="C367" s="67"/>
      <c r="D367" s="67"/>
      <c r="E367" s="68"/>
      <c r="F367" s="69"/>
      <c r="G367" s="123"/>
      <c r="H367" s="69"/>
      <c r="I367" s="74"/>
      <c r="J367" s="77"/>
    </row>
    <row r="368" spans="1:10" s="75" customFormat="1" x14ac:dyDescent="0.25">
      <c r="A368" s="76"/>
      <c r="B368" s="69"/>
      <c r="C368" s="67"/>
      <c r="D368" s="67"/>
      <c r="E368" s="68"/>
      <c r="F368" s="69"/>
      <c r="G368" s="123"/>
      <c r="H368" s="69"/>
      <c r="I368" s="74"/>
      <c r="J368" s="77"/>
    </row>
    <row r="369" spans="1:10" s="75" customFormat="1" x14ac:dyDescent="0.25">
      <c r="A369" s="76"/>
      <c r="B369" s="69"/>
      <c r="C369" s="67"/>
      <c r="D369" s="67"/>
      <c r="E369" s="68"/>
      <c r="F369" s="69"/>
      <c r="G369" s="123"/>
      <c r="H369" s="69"/>
      <c r="I369" s="74"/>
      <c r="J369" s="77"/>
    </row>
    <row r="370" spans="1:10" s="75" customFormat="1" x14ac:dyDescent="0.25">
      <c r="A370" s="76"/>
      <c r="B370" s="69"/>
      <c r="C370" s="67"/>
      <c r="D370" s="67"/>
      <c r="E370" s="68"/>
      <c r="F370" s="69"/>
      <c r="G370" s="123"/>
      <c r="H370" s="69"/>
      <c r="I370" s="74"/>
      <c r="J370" s="77"/>
    </row>
    <row r="371" spans="1:10" s="75" customFormat="1" x14ac:dyDescent="0.25">
      <c r="A371" s="76"/>
      <c r="B371" s="69"/>
      <c r="C371" s="67"/>
      <c r="D371" s="67"/>
      <c r="E371" s="68"/>
      <c r="F371" s="69"/>
      <c r="G371" s="123"/>
      <c r="H371" s="69"/>
      <c r="I371" s="74"/>
      <c r="J371" s="77"/>
    </row>
    <row r="372" spans="1:10" s="75" customFormat="1" x14ac:dyDescent="0.25">
      <c r="A372" s="76"/>
      <c r="B372" s="69"/>
      <c r="C372" s="67"/>
      <c r="D372" s="67"/>
      <c r="E372" s="68"/>
      <c r="F372" s="69"/>
      <c r="G372" s="123"/>
      <c r="H372" s="69"/>
      <c r="I372" s="74"/>
      <c r="J372" s="77"/>
    </row>
    <row r="373" spans="1:10" s="75" customFormat="1" x14ac:dyDescent="0.25">
      <c r="A373" s="76"/>
      <c r="B373" s="69"/>
      <c r="C373" s="67"/>
      <c r="D373" s="67"/>
      <c r="E373" s="68"/>
      <c r="F373" s="69"/>
      <c r="G373" s="123"/>
      <c r="H373" s="69"/>
      <c r="I373" s="74"/>
      <c r="J373" s="77"/>
    </row>
    <row r="374" spans="1:10" s="75" customFormat="1" x14ac:dyDescent="0.25">
      <c r="A374" s="76"/>
      <c r="B374" s="69"/>
      <c r="C374" s="67"/>
      <c r="D374" s="67"/>
      <c r="E374" s="68"/>
      <c r="F374" s="69"/>
      <c r="G374" s="123"/>
      <c r="H374" s="69"/>
      <c r="I374" s="74"/>
      <c r="J374" s="77"/>
    </row>
    <row r="375" spans="1:10" s="75" customFormat="1" x14ac:dyDescent="0.25">
      <c r="A375" s="76"/>
      <c r="B375" s="69"/>
      <c r="C375" s="67"/>
      <c r="D375" s="67"/>
      <c r="E375" s="68"/>
      <c r="F375" s="69"/>
      <c r="G375" s="123"/>
      <c r="H375" s="69"/>
      <c r="I375" s="74"/>
      <c r="J375" s="77"/>
    </row>
    <row r="376" spans="1:10" s="75" customFormat="1" x14ac:dyDescent="0.25">
      <c r="A376" s="76"/>
      <c r="B376" s="69"/>
      <c r="C376" s="67"/>
      <c r="D376" s="67"/>
      <c r="E376" s="68"/>
      <c r="F376" s="69"/>
      <c r="G376" s="123"/>
      <c r="H376" s="69"/>
      <c r="I376" s="74"/>
      <c r="J376" s="77"/>
    </row>
    <row r="377" spans="1:10" s="75" customFormat="1" x14ac:dyDescent="0.25">
      <c r="A377" s="76"/>
      <c r="B377" s="69"/>
      <c r="C377" s="67"/>
      <c r="D377" s="67"/>
      <c r="E377" s="68"/>
      <c r="F377" s="69"/>
      <c r="G377" s="123"/>
      <c r="H377" s="69"/>
      <c r="I377" s="74"/>
      <c r="J377" s="77"/>
    </row>
    <row r="378" spans="1:10" s="75" customFormat="1" x14ac:dyDescent="0.25">
      <c r="A378" s="76"/>
      <c r="B378" s="69"/>
      <c r="C378" s="67"/>
      <c r="D378" s="67"/>
      <c r="E378" s="68"/>
      <c r="F378" s="69"/>
      <c r="G378" s="123"/>
      <c r="H378" s="69"/>
      <c r="I378" s="74"/>
      <c r="J378" s="77"/>
    </row>
    <row r="379" spans="1:10" s="75" customFormat="1" x14ac:dyDescent="0.25">
      <c r="A379" s="76"/>
      <c r="B379" s="69"/>
      <c r="C379" s="67"/>
      <c r="D379" s="67"/>
      <c r="E379" s="68"/>
      <c r="F379" s="69"/>
      <c r="G379" s="123"/>
      <c r="H379" s="69"/>
      <c r="I379" s="74"/>
      <c r="J379" s="77"/>
    </row>
    <row r="380" spans="1:10" s="75" customFormat="1" x14ac:dyDescent="0.25">
      <c r="A380" s="76"/>
      <c r="B380" s="69"/>
      <c r="C380" s="67"/>
      <c r="D380" s="67"/>
      <c r="E380" s="68"/>
      <c r="F380" s="69"/>
      <c r="G380" s="123"/>
      <c r="H380" s="69"/>
      <c r="I380" s="74"/>
      <c r="J380" s="77"/>
    </row>
    <row r="381" spans="1:10" s="75" customFormat="1" x14ac:dyDescent="0.25">
      <c r="A381" s="76"/>
      <c r="B381" s="69"/>
      <c r="C381" s="67"/>
      <c r="D381" s="67"/>
      <c r="E381" s="68"/>
      <c r="F381" s="69"/>
      <c r="G381" s="123"/>
      <c r="H381" s="69"/>
      <c r="I381" s="74"/>
      <c r="J381" s="77"/>
    </row>
    <row r="382" spans="1:10" s="75" customFormat="1" x14ac:dyDescent="0.25">
      <c r="A382" s="76"/>
      <c r="B382" s="69"/>
      <c r="C382" s="67"/>
      <c r="D382" s="67"/>
      <c r="E382" s="68"/>
      <c r="F382" s="69"/>
      <c r="G382" s="123"/>
      <c r="H382" s="69"/>
      <c r="I382" s="74"/>
      <c r="J382" s="77"/>
    </row>
    <row r="383" spans="1:10" s="75" customFormat="1" x14ac:dyDescent="0.25">
      <c r="A383" s="76"/>
      <c r="B383" s="69"/>
      <c r="C383" s="67"/>
      <c r="D383" s="67"/>
      <c r="E383" s="68"/>
      <c r="F383" s="69"/>
      <c r="G383" s="123"/>
      <c r="H383" s="69"/>
      <c r="I383" s="74"/>
      <c r="J383" s="77"/>
    </row>
    <row r="384" spans="1:10" s="75" customFormat="1" x14ac:dyDescent="0.25">
      <c r="A384" s="76"/>
      <c r="B384" s="69"/>
      <c r="C384" s="67"/>
      <c r="D384" s="67"/>
      <c r="E384" s="68"/>
      <c r="F384" s="69"/>
      <c r="G384" s="69"/>
      <c r="H384" s="69"/>
      <c r="I384" s="74"/>
      <c r="J384" s="77"/>
    </row>
    <row r="385" spans="1:10" s="75" customFormat="1" x14ac:dyDescent="0.25">
      <c r="A385" s="76"/>
      <c r="B385" s="69"/>
      <c r="C385" s="67"/>
      <c r="D385" s="67"/>
      <c r="E385" s="68"/>
      <c r="F385" s="69"/>
      <c r="G385" s="69"/>
      <c r="H385" s="69"/>
      <c r="I385" s="74"/>
      <c r="J385" s="77"/>
    </row>
    <row r="386" spans="1:10" s="75" customFormat="1" x14ac:dyDescent="0.25">
      <c r="A386" s="76"/>
      <c r="B386" s="69"/>
      <c r="C386" s="67"/>
      <c r="D386" s="67"/>
      <c r="E386" s="68"/>
      <c r="F386" s="69"/>
      <c r="G386" s="69"/>
      <c r="H386" s="69"/>
      <c r="I386" s="74"/>
      <c r="J386" s="77"/>
    </row>
    <row r="387" spans="1:10" s="75" customFormat="1" x14ac:dyDescent="0.25">
      <c r="A387" s="76"/>
      <c r="B387" s="69"/>
      <c r="C387" s="67"/>
      <c r="D387" s="67"/>
      <c r="E387" s="68"/>
      <c r="F387" s="69"/>
      <c r="G387" s="69"/>
      <c r="H387" s="69"/>
      <c r="I387" s="74"/>
      <c r="J387" s="77"/>
    </row>
    <row r="388" spans="1:10" s="75" customFormat="1" x14ac:dyDescent="0.25">
      <c r="A388" s="76"/>
      <c r="B388" s="69"/>
      <c r="C388" s="67"/>
      <c r="D388" s="67"/>
      <c r="E388" s="68"/>
      <c r="F388" s="69"/>
      <c r="G388" s="69"/>
      <c r="H388" s="69"/>
      <c r="I388" s="74"/>
      <c r="J388" s="77"/>
    </row>
    <row r="389" spans="1:10" s="75" customFormat="1" x14ac:dyDescent="0.25">
      <c r="A389" s="76"/>
      <c r="B389" s="69"/>
      <c r="C389" s="67"/>
      <c r="D389" s="67"/>
      <c r="E389" s="68"/>
      <c r="F389" s="69"/>
      <c r="G389" s="69"/>
      <c r="H389" s="69"/>
      <c r="I389" s="74"/>
      <c r="J389" s="77"/>
    </row>
    <row r="390" spans="1:10" s="75" customFormat="1" x14ac:dyDescent="0.25">
      <c r="A390" s="76"/>
      <c r="B390" s="69"/>
      <c r="C390" s="67"/>
      <c r="D390" s="67"/>
      <c r="E390" s="68"/>
      <c r="F390" s="69"/>
      <c r="G390" s="69"/>
      <c r="H390" s="69"/>
      <c r="I390" s="74"/>
      <c r="J390" s="77"/>
    </row>
    <row r="391" spans="1:10" s="75" customFormat="1" x14ac:dyDescent="0.25">
      <c r="A391" s="76"/>
      <c r="B391" s="69"/>
      <c r="C391" s="67"/>
      <c r="D391" s="67"/>
      <c r="E391" s="68"/>
      <c r="F391" s="69"/>
      <c r="G391" s="69"/>
      <c r="H391" s="69"/>
      <c r="I391" s="74"/>
      <c r="J391" s="77"/>
    </row>
    <row r="392" spans="1:10" s="75" customFormat="1" x14ac:dyDescent="0.25">
      <c r="A392" s="76"/>
      <c r="B392" s="69"/>
      <c r="C392" s="67"/>
      <c r="D392" s="67"/>
      <c r="E392" s="68"/>
      <c r="F392" s="69"/>
      <c r="G392" s="69"/>
      <c r="H392" s="69"/>
      <c r="I392" s="74"/>
      <c r="J392" s="77"/>
    </row>
    <row r="393" spans="1:10" s="75" customFormat="1" x14ac:dyDescent="0.25">
      <c r="A393" s="76"/>
      <c r="B393" s="69"/>
      <c r="C393" s="67"/>
      <c r="D393" s="67"/>
      <c r="E393" s="68"/>
      <c r="F393" s="69"/>
      <c r="G393" s="69"/>
      <c r="H393" s="69"/>
      <c r="I393" s="74"/>
      <c r="J393" s="77"/>
    </row>
    <row r="394" spans="1:10" s="75" customFormat="1" x14ac:dyDescent="0.25">
      <c r="A394" s="76"/>
      <c r="B394" s="69"/>
      <c r="C394" s="67"/>
      <c r="D394" s="67"/>
      <c r="E394" s="68"/>
      <c r="F394" s="69"/>
      <c r="G394" s="69"/>
      <c r="H394" s="69"/>
      <c r="I394" s="74"/>
      <c r="J394" s="77"/>
    </row>
    <row r="395" spans="1:10" s="75" customFormat="1" x14ac:dyDescent="0.25">
      <c r="A395" s="76"/>
      <c r="B395" s="69"/>
      <c r="C395" s="67"/>
      <c r="D395" s="67"/>
      <c r="E395" s="68"/>
      <c r="F395" s="69"/>
      <c r="G395" s="69"/>
      <c r="H395" s="69"/>
      <c r="I395" s="74"/>
      <c r="J395" s="77"/>
    </row>
    <row r="396" spans="1:10" s="75" customFormat="1" x14ac:dyDescent="0.25">
      <c r="A396" s="76"/>
      <c r="B396" s="69"/>
      <c r="C396" s="67"/>
      <c r="D396" s="67"/>
      <c r="E396" s="68"/>
      <c r="F396" s="69"/>
      <c r="G396" s="69"/>
      <c r="H396" s="69"/>
      <c r="I396" s="74"/>
      <c r="J396" s="77"/>
    </row>
    <row r="397" spans="1:10" s="75" customFormat="1" x14ac:dyDescent="0.25">
      <c r="A397" s="76"/>
      <c r="B397" s="69"/>
      <c r="C397" s="67"/>
      <c r="D397" s="67"/>
      <c r="E397" s="68"/>
      <c r="F397" s="69"/>
      <c r="G397" s="69"/>
      <c r="H397" s="69"/>
      <c r="I397" s="74"/>
      <c r="J397" s="77"/>
    </row>
    <row r="398" spans="1:10" s="75" customFormat="1" x14ac:dyDescent="0.25">
      <c r="A398" s="76"/>
      <c r="B398" s="69"/>
      <c r="C398" s="67"/>
      <c r="D398" s="67"/>
      <c r="E398" s="68"/>
      <c r="F398" s="69"/>
      <c r="G398" s="69"/>
      <c r="H398" s="69"/>
      <c r="I398" s="74"/>
      <c r="J398" s="77"/>
    </row>
    <row r="399" spans="1:10" s="75" customFormat="1" x14ac:dyDescent="0.25">
      <c r="A399" s="76"/>
      <c r="B399" s="69"/>
      <c r="C399" s="67"/>
      <c r="D399" s="67"/>
      <c r="E399" s="68"/>
      <c r="F399" s="69"/>
      <c r="G399" s="69"/>
      <c r="H399" s="69"/>
      <c r="I399" s="74"/>
      <c r="J399" s="77"/>
    </row>
    <row r="400" spans="1:10" s="75" customFormat="1" x14ac:dyDescent="0.25">
      <c r="A400" s="76"/>
      <c r="B400" s="69"/>
      <c r="C400" s="67"/>
      <c r="D400" s="67"/>
      <c r="E400" s="68"/>
      <c r="F400" s="69"/>
      <c r="G400" s="69"/>
      <c r="H400" s="69"/>
      <c r="I400" s="74"/>
      <c r="J400" s="77"/>
    </row>
    <row r="401" spans="1:10" s="75" customFormat="1" x14ac:dyDescent="0.25">
      <c r="A401" s="76"/>
      <c r="B401" s="69"/>
      <c r="C401" s="67"/>
      <c r="D401" s="67"/>
      <c r="E401" s="68"/>
      <c r="F401" s="69"/>
      <c r="G401" s="69"/>
      <c r="H401" s="69"/>
      <c r="I401" s="74"/>
      <c r="J401" s="77"/>
    </row>
    <row r="402" spans="1:10" s="75" customFormat="1" x14ac:dyDescent="0.25">
      <c r="A402" s="76"/>
      <c r="B402" s="69"/>
      <c r="C402" s="67"/>
      <c r="D402" s="67"/>
      <c r="E402" s="68"/>
      <c r="F402" s="69"/>
      <c r="G402" s="69"/>
      <c r="H402" s="69"/>
      <c r="I402" s="74"/>
      <c r="J402" s="77"/>
    </row>
    <row r="403" spans="1:10" s="75" customFormat="1" x14ac:dyDescent="0.25">
      <c r="A403" s="76"/>
      <c r="B403" s="69"/>
      <c r="C403" s="67"/>
      <c r="D403" s="67"/>
      <c r="E403" s="68"/>
      <c r="F403" s="69"/>
      <c r="G403" s="69"/>
      <c r="H403" s="69"/>
      <c r="I403" s="74"/>
      <c r="J403" s="77"/>
    </row>
    <row r="404" spans="1:10" s="75" customFormat="1" x14ac:dyDescent="0.25">
      <c r="A404" s="76"/>
      <c r="B404" s="69"/>
      <c r="C404" s="67"/>
      <c r="D404" s="67"/>
      <c r="E404" s="68"/>
      <c r="F404" s="69"/>
      <c r="G404" s="69"/>
      <c r="H404" s="69"/>
      <c r="I404" s="74"/>
      <c r="J404" s="77"/>
    </row>
    <row r="405" spans="1:10" s="75" customFormat="1" x14ac:dyDescent="0.25">
      <c r="A405" s="76"/>
      <c r="B405" s="69"/>
      <c r="C405" s="67"/>
      <c r="D405" s="67"/>
      <c r="E405" s="68"/>
      <c r="F405" s="69"/>
      <c r="G405" s="69"/>
      <c r="H405" s="69"/>
      <c r="I405" s="74"/>
      <c r="J405" s="77"/>
    </row>
    <row r="406" spans="1:10" s="75" customFormat="1" x14ac:dyDescent="0.25">
      <c r="A406" s="76"/>
      <c r="B406" s="69"/>
      <c r="C406" s="67"/>
      <c r="D406" s="67"/>
      <c r="E406" s="68"/>
      <c r="F406" s="69"/>
      <c r="G406" s="69"/>
      <c r="H406" s="69"/>
      <c r="I406" s="74"/>
      <c r="J406" s="77"/>
    </row>
    <row r="407" spans="1:10" s="75" customFormat="1" x14ac:dyDescent="0.25">
      <c r="A407" s="76"/>
      <c r="B407" s="69"/>
      <c r="C407" s="67"/>
      <c r="D407" s="67"/>
      <c r="E407" s="68"/>
      <c r="F407" s="69"/>
      <c r="G407" s="69"/>
      <c r="H407" s="69"/>
      <c r="I407" s="74"/>
      <c r="J407" s="77"/>
    </row>
    <row r="408" spans="1:10" s="75" customFormat="1" x14ac:dyDescent="0.25">
      <c r="A408" s="76"/>
      <c r="B408" s="69"/>
      <c r="C408" s="67"/>
      <c r="D408" s="67"/>
      <c r="E408" s="68"/>
      <c r="F408" s="69"/>
      <c r="G408" s="69"/>
      <c r="H408" s="69"/>
      <c r="I408" s="74"/>
      <c r="J408" s="77"/>
    </row>
    <row r="409" spans="1:10" s="75" customFormat="1" x14ac:dyDescent="0.25">
      <c r="A409" s="76"/>
      <c r="B409" s="69"/>
      <c r="C409" s="67"/>
      <c r="D409" s="67"/>
      <c r="E409" s="68"/>
      <c r="F409" s="69"/>
      <c r="G409" s="69"/>
      <c r="H409" s="69"/>
      <c r="I409" s="74"/>
      <c r="J409" s="77"/>
    </row>
    <row r="410" spans="1:10" s="75" customFormat="1" x14ac:dyDescent="0.25">
      <c r="A410" s="76"/>
      <c r="B410" s="69"/>
      <c r="C410" s="67"/>
      <c r="D410" s="67"/>
      <c r="E410" s="68"/>
      <c r="F410" s="69"/>
      <c r="G410" s="69"/>
      <c r="H410" s="69"/>
      <c r="I410" s="74"/>
      <c r="J410" s="77"/>
    </row>
    <row r="411" spans="1:10" s="75" customFormat="1" x14ac:dyDescent="0.25">
      <c r="A411" s="76"/>
      <c r="B411" s="69"/>
      <c r="C411" s="67"/>
      <c r="D411" s="67"/>
      <c r="E411" s="68"/>
      <c r="F411" s="69"/>
      <c r="G411" s="123"/>
      <c r="H411" s="69"/>
      <c r="I411" s="74"/>
      <c r="J411" s="77"/>
    </row>
    <row r="412" spans="1:10" s="75" customFormat="1" x14ac:dyDescent="0.25">
      <c r="A412" s="76"/>
      <c r="B412" s="69"/>
      <c r="C412" s="67"/>
      <c r="D412" s="67"/>
      <c r="E412" s="68"/>
      <c r="F412" s="69"/>
      <c r="G412" s="69"/>
      <c r="H412" s="69"/>
      <c r="I412" s="74"/>
      <c r="J412" s="77"/>
    </row>
    <row r="413" spans="1:10" s="75" customFormat="1" x14ac:dyDescent="0.25">
      <c r="A413" s="76"/>
      <c r="B413" s="69"/>
      <c r="C413" s="67"/>
      <c r="D413" s="67"/>
      <c r="E413" s="68"/>
      <c r="F413" s="69"/>
      <c r="G413" s="69"/>
      <c r="H413" s="69"/>
      <c r="I413" s="74"/>
      <c r="J413" s="77"/>
    </row>
    <row r="414" spans="1:10" s="75" customFormat="1" x14ac:dyDescent="0.25">
      <c r="A414" s="76"/>
      <c r="B414" s="69"/>
      <c r="C414" s="67"/>
      <c r="D414" s="67"/>
      <c r="E414" s="68"/>
      <c r="F414" s="69"/>
      <c r="G414" s="69"/>
      <c r="H414" s="69"/>
      <c r="I414" s="74"/>
      <c r="J414" s="77"/>
    </row>
    <row r="415" spans="1:10" s="75" customFormat="1" x14ac:dyDescent="0.25">
      <c r="A415" s="76"/>
      <c r="B415" s="69"/>
      <c r="C415" s="67"/>
      <c r="D415" s="67"/>
      <c r="E415" s="68"/>
      <c r="F415" s="69"/>
      <c r="G415" s="69"/>
      <c r="H415" s="69"/>
      <c r="I415" s="74"/>
      <c r="J415" s="77"/>
    </row>
    <row r="416" spans="1:10" s="75" customFormat="1" x14ac:dyDescent="0.25">
      <c r="A416" s="76"/>
      <c r="B416" s="69"/>
      <c r="C416" s="67"/>
      <c r="D416" s="67"/>
      <c r="E416" s="68"/>
      <c r="F416" s="69"/>
      <c r="G416" s="69"/>
      <c r="H416" s="69"/>
      <c r="I416" s="74"/>
      <c r="J416" s="77"/>
    </row>
    <row r="417" spans="1:10" s="75" customFormat="1" x14ac:dyDescent="0.25">
      <c r="A417" s="76"/>
      <c r="B417" s="69"/>
      <c r="C417" s="67"/>
      <c r="D417" s="67"/>
      <c r="E417" s="68"/>
      <c r="F417" s="69"/>
      <c r="G417" s="69"/>
      <c r="H417" s="69"/>
      <c r="I417" s="74"/>
      <c r="J417" s="77"/>
    </row>
    <row r="418" spans="1:10" s="75" customFormat="1" x14ac:dyDescent="0.25">
      <c r="A418" s="76"/>
      <c r="B418" s="69"/>
      <c r="C418" s="67"/>
      <c r="D418" s="67"/>
      <c r="E418" s="68"/>
      <c r="F418" s="69"/>
      <c r="G418" s="69"/>
      <c r="H418" s="69"/>
      <c r="I418" s="74"/>
      <c r="J418" s="77"/>
    </row>
    <row r="419" spans="1:10" s="75" customFormat="1" x14ac:dyDescent="0.25">
      <c r="A419" s="76"/>
      <c r="B419" s="69"/>
      <c r="C419" s="67"/>
      <c r="D419" s="67"/>
      <c r="E419" s="68"/>
      <c r="F419" s="69"/>
      <c r="G419" s="123"/>
      <c r="H419" s="69"/>
      <c r="I419" s="74"/>
      <c r="J419" s="77"/>
    </row>
    <row r="420" spans="1:10" s="75" customFormat="1" x14ac:dyDescent="0.25">
      <c r="A420" s="76"/>
      <c r="B420" s="69"/>
      <c r="C420" s="67"/>
      <c r="D420" s="67"/>
      <c r="E420" s="68"/>
      <c r="F420" s="69"/>
      <c r="G420" s="123"/>
      <c r="H420" s="69"/>
      <c r="I420" s="74"/>
      <c r="J420" s="77"/>
    </row>
    <row r="421" spans="1:10" s="75" customFormat="1" x14ac:dyDescent="0.25">
      <c r="A421" s="76"/>
      <c r="B421" s="69"/>
      <c r="C421" s="67"/>
      <c r="D421" s="67"/>
      <c r="E421" s="68"/>
      <c r="F421" s="69"/>
      <c r="G421" s="123"/>
      <c r="H421" s="69"/>
      <c r="I421" s="74"/>
      <c r="J421" s="77"/>
    </row>
    <row r="422" spans="1:10" s="75" customFormat="1" x14ac:dyDescent="0.25">
      <c r="A422" s="76"/>
      <c r="B422" s="69"/>
      <c r="C422" s="67"/>
      <c r="D422" s="67"/>
      <c r="E422" s="68"/>
      <c r="F422" s="69"/>
      <c r="G422" s="123"/>
      <c r="H422" s="69"/>
      <c r="I422" s="74"/>
      <c r="J422" s="77"/>
    </row>
    <row r="423" spans="1:10" s="75" customFormat="1" x14ac:dyDescent="0.25">
      <c r="A423" s="76"/>
      <c r="B423" s="69"/>
      <c r="C423" s="67"/>
      <c r="D423" s="67"/>
      <c r="E423" s="68"/>
      <c r="F423" s="69"/>
      <c r="G423" s="123"/>
      <c r="H423" s="69"/>
      <c r="I423" s="74"/>
      <c r="J423" s="77"/>
    </row>
    <row r="424" spans="1:10" s="75" customFormat="1" x14ac:dyDescent="0.25">
      <c r="A424" s="76"/>
      <c r="B424" s="69"/>
      <c r="C424" s="67"/>
      <c r="D424" s="67"/>
      <c r="E424" s="68"/>
      <c r="F424" s="69"/>
      <c r="G424" s="123"/>
      <c r="H424" s="69"/>
      <c r="I424" s="74"/>
      <c r="J424" s="77"/>
    </row>
    <row r="425" spans="1:10" s="75" customFormat="1" x14ac:dyDescent="0.25">
      <c r="A425" s="76"/>
      <c r="B425" s="69"/>
      <c r="C425" s="67"/>
      <c r="D425" s="67"/>
      <c r="E425" s="68"/>
      <c r="F425" s="69"/>
      <c r="G425" s="123"/>
      <c r="H425" s="69"/>
      <c r="I425" s="74"/>
      <c r="J425" s="77"/>
    </row>
    <row r="426" spans="1:10" s="75" customFormat="1" x14ac:dyDescent="0.25">
      <c r="A426" s="76"/>
      <c r="B426" s="69"/>
      <c r="C426" s="67"/>
      <c r="D426" s="67"/>
      <c r="E426" s="68"/>
      <c r="F426" s="69"/>
      <c r="G426" s="123"/>
      <c r="H426" s="69"/>
      <c r="I426" s="74"/>
      <c r="J426" s="77"/>
    </row>
    <row r="427" spans="1:10" s="75" customFormat="1" x14ac:dyDescent="0.25">
      <c r="A427" s="76"/>
      <c r="B427" s="69"/>
      <c r="C427" s="67"/>
      <c r="D427" s="67"/>
      <c r="E427" s="68"/>
      <c r="F427" s="69"/>
      <c r="G427" s="123"/>
      <c r="H427" s="69"/>
      <c r="I427" s="74"/>
      <c r="J427" s="77"/>
    </row>
    <row r="428" spans="1:10" s="75" customFormat="1" x14ac:dyDescent="0.25">
      <c r="A428" s="76"/>
      <c r="B428" s="69"/>
      <c r="C428" s="67"/>
      <c r="D428" s="67"/>
      <c r="E428" s="68"/>
      <c r="F428" s="69"/>
      <c r="G428" s="123"/>
      <c r="H428" s="69"/>
      <c r="I428" s="74"/>
      <c r="J428" s="77"/>
    </row>
    <row r="429" spans="1:10" s="75" customFormat="1" x14ac:dyDescent="0.25">
      <c r="A429" s="76"/>
      <c r="B429" s="69"/>
      <c r="C429" s="67"/>
      <c r="D429" s="67"/>
      <c r="E429" s="68"/>
      <c r="F429" s="69"/>
      <c r="G429" s="123"/>
      <c r="H429" s="69"/>
      <c r="I429" s="74"/>
      <c r="J429" s="77"/>
    </row>
    <row r="430" spans="1:10" s="75" customFormat="1" x14ac:dyDescent="0.25">
      <c r="A430" s="76"/>
      <c r="B430" s="69"/>
      <c r="C430" s="67"/>
      <c r="D430" s="67"/>
      <c r="E430" s="68"/>
      <c r="F430" s="69"/>
      <c r="G430" s="123"/>
      <c r="H430" s="69"/>
      <c r="I430" s="74"/>
      <c r="J430" s="77"/>
    </row>
    <row r="431" spans="1:10" s="75" customFormat="1" x14ac:dyDescent="0.25">
      <c r="A431" s="76"/>
      <c r="B431" s="69"/>
      <c r="C431" s="67"/>
      <c r="D431" s="67"/>
      <c r="E431" s="68"/>
      <c r="F431" s="69"/>
      <c r="G431" s="123"/>
      <c r="H431" s="69"/>
      <c r="I431" s="74"/>
      <c r="J431" s="77"/>
    </row>
    <row r="432" spans="1:10" s="75" customFormat="1" x14ac:dyDescent="0.25">
      <c r="A432" s="76"/>
      <c r="B432" s="69"/>
      <c r="C432" s="67"/>
      <c r="D432" s="67"/>
      <c r="E432" s="68"/>
      <c r="F432" s="69"/>
      <c r="G432" s="123"/>
      <c r="H432" s="69"/>
      <c r="I432" s="74"/>
      <c r="J432" s="77"/>
    </row>
    <row r="433" spans="1:10" s="75" customFormat="1" x14ac:dyDescent="0.25">
      <c r="A433" s="76"/>
      <c r="B433" s="69"/>
      <c r="C433" s="67"/>
      <c r="D433" s="67"/>
      <c r="E433" s="68"/>
      <c r="F433" s="69"/>
      <c r="G433" s="123"/>
      <c r="H433" s="69"/>
      <c r="I433" s="74"/>
      <c r="J433" s="77"/>
    </row>
    <row r="434" spans="1:10" s="75" customFormat="1" x14ac:dyDescent="0.25">
      <c r="A434" s="76"/>
      <c r="B434" s="69"/>
      <c r="C434" s="67"/>
      <c r="D434" s="67"/>
      <c r="E434" s="68"/>
      <c r="F434" s="69"/>
      <c r="G434" s="123"/>
      <c r="H434" s="69"/>
      <c r="I434" s="74"/>
      <c r="J434" s="77"/>
    </row>
    <row r="435" spans="1:10" s="75" customFormat="1" x14ac:dyDescent="0.25">
      <c r="A435" s="76"/>
      <c r="B435" s="69"/>
      <c r="C435" s="67"/>
      <c r="D435" s="67"/>
      <c r="E435" s="68"/>
      <c r="F435" s="69"/>
      <c r="G435" s="123"/>
      <c r="H435" s="69"/>
      <c r="I435" s="74"/>
      <c r="J435" s="77"/>
    </row>
    <row r="436" spans="1:10" s="75" customFormat="1" x14ac:dyDescent="0.25">
      <c r="A436" s="76"/>
      <c r="B436" s="69"/>
      <c r="C436" s="67"/>
      <c r="D436" s="67"/>
      <c r="E436" s="68"/>
      <c r="F436" s="69"/>
      <c r="G436" s="123"/>
      <c r="H436" s="69"/>
      <c r="I436" s="74"/>
      <c r="J436" s="77"/>
    </row>
    <row r="437" spans="1:10" s="75" customFormat="1" x14ac:dyDescent="0.25">
      <c r="A437" s="76"/>
      <c r="B437" s="69"/>
      <c r="C437" s="67"/>
      <c r="D437" s="67"/>
      <c r="E437" s="68"/>
      <c r="F437" s="69"/>
      <c r="G437" s="123"/>
      <c r="H437" s="69"/>
      <c r="I437" s="74"/>
      <c r="J437" s="77"/>
    </row>
    <row r="438" spans="1:10" s="75" customFormat="1" x14ac:dyDescent="0.25">
      <c r="A438" s="76"/>
      <c r="B438" s="69"/>
      <c r="C438" s="67"/>
      <c r="D438" s="67"/>
      <c r="E438" s="68"/>
      <c r="F438" s="69"/>
      <c r="G438" s="123"/>
      <c r="H438" s="69"/>
      <c r="I438" s="74"/>
      <c r="J438" s="77"/>
    </row>
    <row r="439" spans="1:10" s="75" customFormat="1" x14ac:dyDescent="0.25">
      <c r="A439" s="76"/>
      <c r="B439" s="69"/>
      <c r="C439" s="67"/>
      <c r="D439" s="67"/>
      <c r="E439" s="68"/>
      <c r="F439" s="69"/>
      <c r="G439" s="123"/>
      <c r="H439" s="69"/>
      <c r="I439" s="74"/>
      <c r="J439" s="77"/>
    </row>
    <row r="440" spans="1:10" s="75" customFormat="1" x14ac:dyDescent="0.25">
      <c r="A440" s="76"/>
      <c r="B440" s="69"/>
      <c r="C440" s="67"/>
      <c r="D440" s="67"/>
      <c r="E440" s="68"/>
      <c r="F440" s="69"/>
      <c r="G440" s="123"/>
      <c r="H440" s="69"/>
      <c r="I440" s="74"/>
      <c r="J440" s="77"/>
    </row>
    <row r="441" spans="1:10" s="75" customFormat="1" x14ac:dyDescent="0.25">
      <c r="A441" s="76"/>
      <c r="B441" s="69"/>
      <c r="C441" s="67"/>
      <c r="D441" s="67"/>
      <c r="E441" s="68"/>
      <c r="F441" s="69"/>
      <c r="G441" s="123"/>
      <c r="H441" s="69"/>
      <c r="I441" s="74"/>
      <c r="J441" s="77"/>
    </row>
    <row r="442" spans="1:10" s="75" customFormat="1" x14ac:dyDescent="0.25">
      <c r="A442" s="76"/>
      <c r="B442" s="69"/>
      <c r="C442" s="69"/>
      <c r="D442" s="67"/>
      <c r="E442" s="68"/>
      <c r="F442" s="69"/>
      <c r="G442" s="69"/>
      <c r="H442" s="69"/>
      <c r="I442" s="74"/>
    </row>
    <row r="443" spans="1:10" s="75" customFormat="1" x14ac:dyDescent="0.25">
      <c r="A443" s="76"/>
      <c r="B443" s="69"/>
      <c r="C443" s="69"/>
      <c r="D443" s="67"/>
      <c r="E443" s="68"/>
      <c r="F443" s="69"/>
      <c r="G443" s="69"/>
      <c r="H443" s="69"/>
      <c r="I443" s="74"/>
    </row>
    <row r="444" spans="1:10" x14ac:dyDescent="0.2">
      <c r="A444" s="329" t="s">
        <v>167</v>
      </c>
      <c r="B444" s="330"/>
      <c r="C444" s="330"/>
      <c r="D444" s="330"/>
      <c r="E444" s="330"/>
      <c r="F444" s="331"/>
      <c r="G444" s="78"/>
      <c r="H444" s="78"/>
      <c r="I444" s="79">
        <f>SUM(I11:I443)</f>
        <v>0</v>
      </c>
    </row>
    <row r="445" spans="1:10" ht="13.5" customHeight="1" x14ac:dyDescent="0.2">
      <c r="A445" s="6"/>
      <c r="B445" s="6"/>
      <c r="C445" s="6"/>
      <c r="D445" s="6"/>
      <c r="E445" s="60"/>
      <c r="F445" s="6"/>
      <c r="G445" s="6"/>
      <c r="H445" s="6"/>
      <c r="I445" s="63" t="s">
        <v>29</v>
      </c>
    </row>
    <row r="446" spans="1:10" ht="13.5" customHeight="1" x14ac:dyDescent="0.2">
      <c r="A446" s="6" t="s">
        <v>30</v>
      </c>
      <c r="B446" s="6"/>
      <c r="C446" s="6"/>
      <c r="D446" s="6"/>
      <c r="E446" s="60"/>
      <c r="F446" s="6"/>
      <c r="G446" s="6"/>
      <c r="H446" s="6"/>
      <c r="I446" s="63">
        <v>0</v>
      </c>
    </row>
    <row r="447" spans="1:10" ht="13.5" customHeight="1" x14ac:dyDescent="0.2">
      <c r="A447" s="6" t="s">
        <v>31</v>
      </c>
      <c r="B447" s="6"/>
      <c r="C447" s="6"/>
      <c r="D447" s="6"/>
      <c r="E447" s="60"/>
      <c r="F447" s="6"/>
      <c r="G447" s="6"/>
      <c r="H447" s="6"/>
      <c r="I447" s="63">
        <v>0</v>
      </c>
    </row>
    <row r="448" spans="1:10" ht="13.5" customHeight="1" x14ac:dyDescent="0.2">
      <c r="A448" s="6" t="s">
        <v>32</v>
      </c>
      <c r="B448" s="6"/>
      <c r="C448" s="6"/>
      <c r="D448" s="6"/>
      <c r="E448" s="60"/>
      <c r="F448" s="6"/>
      <c r="G448" s="6"/>
      <c r="H448" s="6"/>
      <c r="I448" s="63">
        <v>0</v>
      </c>
    </row>
    <row r="449" spans="1:12" ht="13.5" customHeight="1" x14ac:dyDescent="0.2">
      <c r="A449" s="6" t="s">
        <v>33</v>
      </c>
      <c r="B449" s="6"/>
      <c r="C449" s="6"/>
      <c r="D449" s="6"/>
      <c r="E449" s="60"/>
      <c r="F449" s="6"/>
      <c r="G449" s="6"/>
      <c r="H449" s="6"/>
      <c r="I449" s="63">
        <f>I2+I3+I4+I5-I8-I446-I448</f>
        <v>0</v>
      </c>
    </row>
    <row r="450" spans="1:12" x14ac:dyDescent="0.2">
      <c r="A450" s="80" t="s">
        <v>168</v>
      </c>
      <c r="B450" s="6"/>
      <c r="C450" s="6"/>
      <c r="D450" s="6"/>
      <c r="E450" s="60"/>
      <c r="F450" s="6"/>
      <c r="G450" s="6"/>
      <c r="H450" s="6"/>
      <c r="I450" s="81">
        <v>0</v>
      </c>
    </row>
    <row r="451" spans="1:12" x14ac:dyDescent="0.2">
      <c r="A451" s="6"/>
      <c r="B451" s="6"/>
      <c r="C451" s="6"/>
      <c r="D451" s="6"/>
      <c r="E451" s="60"/>
      <c r="F451" s="6"/>
      <c r="G451" s="6"/>
      <c r="H451" s="6"/>
      <c r="I451" s="63"/>
    </row>
    <row r="452" spans="1:12" x14ac:dyDescent="0.2">
      <c r="A452" s="332"/>
      <c r="B452" s="332"/>
      <c r="C452" s="332"/>
      <c r="D452" s="6"/>
      <c r="E452" s="332"/>
      <c r="F452" s="332"/>
      <c r="G452" s="82"/>
      <c r="H452" s="82"/>
      <c r="I452" s="63"/>
    </row>
    <row r="453" spans="1:12" x14ac:dyDescent="0.2">
      <c r="A453" s="59" t="s">
        <v>5</v>
      </c>
      <c r="B453" s="83"/>
      <c r="C453" s="115"/>
      <c r="D453" s="6"/>
      <c r="E453" s="6"/>
      <c r="F453" s="6"/>
      <c r="G453" s="6"/>
      <c r="H453" s="6"/>
      <c r="I453" s="63"/>
      <c r="J453" s="84"/>
    </row>
    <row r="454" spans="1:12" x14ac:dyDescent="0.2">
      <c r="A454" s="16"/>
      <c r="B454" s="6"/>
      <c r="C454" s="6"/>
      <c r="D454" s="31"/>
      <c r="E454" s="333"/>
      <c r="F454" s="333"/>
      <c r="G454" s="85"/>
      <c r="H454" s="85"/>
      <c r="I454" s="61"/>
    </row>
    <row r="455" spans="1:12" x14ac:dyDescent="0.2">
      <c r="A455" s="59" t="s">
        <v>6</v>
      </c>
      <c r="B455" s="83"/>
      <c r="C455" s="115"/>
      <c r="D455" s="6"/>
      <c r="E455" s="60"/>
      <c r="F455" s="6"/>
      <c r="G455" s="6"/>
      <c r="H455" s="6"/>
      <c r="I455" s="61"/>
    </row>
    <row r="456" spans="1:12" x14ac:dyDescent="0.2">
      <c r="A456" s="43" t="s">
        <v>106</v>
      </c>
      <c r="B456" s="6"/>
      <c r="C456" s="6"/>
      <c r="D456" s="6"/>
      <c r="E456" s="60"/>
      <c r="F456" s="6"/>
      <c r="G456" s="6"/>
      <c r="H456" s="6"/>
      <c r="I456" s="61"/>
    </row>
    <row r="457" spans="1:12" x14ac:dyDescent="0.2">
      <c r="A457" s="16"/>
      <c r="B457" s="6"/>
      <c r="C457" s="6"/>
      <c r="D457" s="6"/>
      <c r="E457" s="60"/>
      <c r="F457" s="6"/>
      <c r="G457" s="6"/>
      <c r="H457" s="6"/>
      <c r="I457" s="61"/>
    </row>
    <row r="458" spans="1:12" x14ac:dyDescent="0.2">
      <c r="A458" s="19"/>
    </row>
    <row r="459" spans="1:12" x14ac:dyDescent="0.2">
      <c r="A459" s="88"/>
    </row>
    <row r="461" spans="1:12" ht="15" x14ac:dyDescent="0.25">
      <c r="A461" s="114" t="s">
        <v>73</v>
      </c>
      <c r="B461" s="90"/>
      <c r="C461" s="90"/>
      <c r="D461" s="120"/>
      <c r="E461"/>
      <c r="F461"/>
      <c r="G461"/>
      <c r="H461"/>
      <c r="I461"/>
      <c r="J461"/>
      <c r="K461"/>
    </row>
    <row r="462" spans="1:12" ht="15" x14ac:dyDescent="0.25">
      <c r="A462" s="114" t="s">
        <v>87</v>
      </c>
      <c r="B462" s="114" t="s">
        <v>86</v>
      </c>
      <c r="C462" s="114" t="s">
        <v>66</v>
      </c>
      <c r="D462" s="120" t="s">
        <v>68</v>
      </c>
      <c r="E462"/>
      <c r="F462"/>
      <c r="G462"/>
      <c r="H462"/>
      <c r="I462"/>
      <c r="J462"/>
      <c r="K462"/>
      <c r="L462" s="91"/>
    </row>
    <row r="463" spans="1:12" ht="15" x14ac:dyDescent="0.25">
      <c r="A463" s="89" t="s">
        <v>34</v>
      </c>
      <c r="B463" s="89" t="s">
        <v>34</v>
      </c>
      <c r="C463" s="89" t="s">
        <v>34</v>
      </c>
      <c r="D463" s="124"/>
      <c r="E463"/>
      <c r="F463"/>
      <c r="G463"/>
      <c r="H463"/>
      <c r="I463"/>
      <c r="J463"/>
      <c r="K463"/>
    </row>
    <row r="464" spans="1:12" ht="15" x14ac:dyDescent="0.25">
      <c r="A464" s="92" t="s">
        <v>35</v>
      </c>
      <c r="B464" s="93"/>
      <c r="C464" s="93"/>
      <c r="D464" s="125"/>
      <c r="E464"/>
      <c r="F464"/>
      <c r="G464"/>
      <c r="H464"/>
      <c r="I464"/>
      <c r="J464"/>
      <c r="K464"/>
    </row>
    <row r="465" spans="1:11" ht="15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15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15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15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15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15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15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15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15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15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15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15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15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15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15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15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15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15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15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15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15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15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15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15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15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15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15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15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15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15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15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15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15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15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15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15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15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15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15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15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15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15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15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15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15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15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15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15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15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15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15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15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15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15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15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15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15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15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5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5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5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5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5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5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5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5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5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5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5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5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5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5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5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5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5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5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5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5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5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5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5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5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5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5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5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5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5" x14ac:dyDescent="0.25">
      <c r="A713"/>
      <c r="B713"/>
      <c r="C713"/>
      <c r="D713"/>
      <c r="E713"/>
      <c r="F713"/>
      <c r="G713"/>
      <c r="H713"/>
      <c r="I713"/>
      <c r="J713"/>
      <c r="K713"/>
    </row>
  </sheetData>
  <autoFilter ref="A10:J444"/>
  <dataConsolidate/>
  <mergeCells count="4">
    <mergeCell ref="A444:F444"/>
    <mergeCell ref="A452:C452"/>
    <mergeCell ref="E452:F452"/>
    <mergeCell ref="E454:F454"/>
  </mergeCells>
  <dataValidations count="3">
    <dataValidation type="list" allowBlank="1" showInputMessage="1" showErrorMessage="1" sqref="F11:F443">
      <formula1>трати</formula1>
    </dataValidation>
    <dataValidation type="list" allowBlank="1" showInputMessage="1" showErrorMessage="1" sqref="H11:H443">
      <formula1>рп</formula1>
    </dataValidation>
    <dataValidation type="list" allowBlank="1" showInputMessage="1" showErrorMessage="1" sqref="E11:E443">
      <formula1>д</formula1>
    </dataValidation>
  </dataValidations>
  <printOptions horizontalCentered="1"/>
  <pageMargins left="0.51181102362204722" right="0.43307086614173229" top="0.82677165354330717" bottom="0.6692913385826772" header="0.43307086614173229" footer="0.27559055118110237"/>
  <pageSetup paperSize="9" scale="50" fitToHeight="0" orientation="portrait"/>
  <headerFooter alignWithMargins="0">
    <oddHeader>&amp;C&amp;"Arial,полужирный"&amp;12СПИСОК ОПЕРАЦІЙ ЗА ЗВІТНИЙ ПЕРІОД</oddHeader>
    <oddFooter>&amp;C&amp;F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BD7A0B-FB0A-4CB4-A28E-2471816A06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A5C022-DBB7-4430-ACA0-E926B76FE7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07B178-637C-4A0A-A89C-E91E818095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36</vt:i4>
      </vt:variant>
    </vt:vector>
  </HeadingPairs>
  <TitlesOfParts>
    <vt:vector size="65" baseType="lpstr">
      <vt:lpstr>Титульна сторінка РП+Бюджет</vt:lpstr>
      <vt:lpstr>Робочий план та бюджет_детально</vt:lpstr>
      <vt:lpstr>Розрахунок вартості проекту</vt:lpstr>
      <vt:lpstr>Розрахунок траншів</vt:lpstr>
      <vt:lpstr>Титульний лист</vt:lpstr>
      <vt:lpstr>Інвентарний лист</vt:lpstr>
      <vt:lpstr>Список операцій 1 звіт </vt:lpstr>
      <vt:lpstr>Список операцій 2 звіт</vt:lpstr>
      <vt:lpstr>Список операцій 3 звіт</vt:lpstr>
      <vt:lpstr>Список операцій 4 звіт</vt:lpstr>
      <vt:lpstr>Контрагенти 1 звіт </vt:lpstr>
      <vt:lpstr>Контрагенти 2 звіт</vt:lpstr>
      <vt:lpstr>Контрагенти 3 звіт </vt:lpstr>
      <vt:lpstr>Контрагенти 4 звіт </vt:lpstr>
      <vt:lpstr>Список операцій 5 звіт </vt:lpstr>
      <vt:lpstr>Список операцій 6 звіт</vt:lpstr>
      <vt:lpstr>Контрагенти 5 звіт </vt:lpstr>
      <vt:lpstr>Контрагенти 6 звіт </vt:lpstr>
      <vt:lpstr>Категорії бюджету</vt:lpstr>
      <vt:lpstr>Вартість 2014</vt:lpstr>
      <vt:lpstr>лінії робочого плану</vt:lpstr>
      <vt:lpstr>Summary</vt:lpstr>
      <vt:lpstr>категорії витрат</vt:lpstr>
      <vt:lpstr>Лист1</vt:lpstr>
      <vt:lpstr>Аркуш1</vt:lpstr>
      <vt:lpstr>Відносини</vt:lpstr>
      <vt:lpstr>Лист3</vt:lpstr>
      <vt:lpstr>напрями</vt:lpstr>
      <vt:lpstr>Лист4</vt:lpstr>
      <vt:lpstr>витрати</vt:lpstr>
      <vt:lpstr>відносини</vt:lpstr>
      <vt:lpstr>д</vt:lpstr>
      <vt:lpstr>діяльність</vt:lpstr>
      <vt:lpstr>'Робочий план та бюджет_детально'!Заголовки_для_печати</vt:lpstr>
      <vt:lpstr>'Список операцій 1 звіт '!Заголовки_для_печати</vt:lpstr>
      <vt:lpstr>'Список операцій 2 звіт'!Заголовки_для_печати</vt:lpstr>
      <vt:lpstr>'Список операцій 3 звіт'!Заголовки_для_печати</vt:lpstr>
      <vt:lpstr>'Список операцій 4 звіт'!Заголовки_для_печати</vt:lpstr>
      <vt:lpstr>'Список операцій 5 звіт '!Заголовки_для_печати</vt:lpstr>
      <vt:lpstr>'Список операцій 6 звіт'!Заголовки_для_печати</vt:lpstr>
      <vt:lpstr>кв</vt:lpstr>
      <vt:lpstr>лінії</vt:lpstr>
      <vt:lpstr>лрп</vt:lpstr>
      <vt:lpstr>напрями</vt:lpstr>
      <vt:lpstr>'Категорії бюджету'!Область_печати</vt:lpstr>
      <vt:lpstr>'Контрагенти 1 звіт '!Область_печати</vt:lpstr>
      <vt:lpstr>'Контрагенти 2 звіт'!Область_печати</vt:lpstr>
      <vt:lpstr>'Контрагенти 3 звіт '!Область_печати</vt:lpstr>
      <vt:lpstr>'Контрагенти 4 звіт '!Область_печати</vt:lpstr>
      <vt:lpstr>'Контрагенти 5 звіт '!Область_печати</vt:lpstr>
      <vt:lpstr>'Контрагенти 6 звіт '!Область_печати</vt:lpstr>
      <vt:lpstr>'Робочий план та бюджет_детально'!Область_печати</vt:lpstr>
      <vt:lpstr>'Розрахунок вартості проекту'!Область_печати</vt:lpstr>
      <vt:lpstr>'Розрахунок траншів'!Область_печати</vt:lpstr>
      <vt:lpstr>'Список операцій 1 звіт '!Область_печати</vt:lpstr>
      <vt:lpstr>'Список операцій 2 звіт'!Область_печати</vt:lpstr>
      <vt:lpstr>'Список операцій 3 звіт'!Область_печати</vt:lpstr>
      <vt:lpstr>'Список операцій 4 звіт'!Область_печати</vt:lpstr>
      <vt:lpstr>'Список операцій 5 звіт '!Область_печати</vt:lpstr>
      <vt:lpstr>'Список операцій 6 звіт'!Область_печати</vt:lpstr>
      <vt:lpstr>'Титульна сторінка РП+Бюджет'!Область_печати</vt:lpstr>
      <vt:lpstr>'Титульний лист'!Область_печати</vt:lpstr>
      <vt:lpstr>послуги</vt:lpstr>
      <vt:lpstr>рп</vt:lpstr>
      <vt:lpstr>трати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e.parubets</dc:creator>
  <cp:lastModifiedBy>Михалюк Тетяна</cp:lastModifiedBy>
  <cp:lastPrinted>2018-02-02T08:27:30Z</cp:lastPrinted>
  <dcterms:created xsi:type="dcterms:W3CDTF">2011-01-31T14:50:39Z</dcterms:created>
  <dcterms:modified xsi:type="dcterms:W3CDTF">2018-11-02T09:38:18Z</dcterms:modified>
</cp:coreProperties>
</file>