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810" yWindow="825" windowWidth="11550" windowHeight="7050" tabRatio="727" activeTab="1"/>
  </bookViews>
  <sheets>
    <sheet name="Титульна сторінка РП+Бюджет" sheetId="6" r:id="rId1"/>
    <sheet name="Робочий план та бюджет_детально" sheetId="1" r:id="rId2"/>
    <sheet name="Розрахунок вартості проекту" sheetId="34" r:id="rId3"/>
    <sheet name="Розрахунок траншів" sheetId="33" state="hidden" r:id="rId4"/>
    <sheet name="Титульний лист" sheetId="13" state="hidden" r:id="rId5"/>
    <sheet name="Інвентарний лист" sheetId="14" state="hidden" r:id="rId6"/>
    <sheet name="Список операцій 1 звіт " sheetId="25" state="hidden" r:id="rId7"/>
    <sheet name="Список операцій 2 звіт" sheetId="20" state="hidden" r:id="rId8"/>
    <sheet name="Список операцій 3 звіт" sheetId="26" state="hidden" r:id="rId9"/>
    <sheet name="Список операцій 4 звіт" sheetId="27" state="hidden" r:id="rId10"/>
    <sheet name="Контрагенти 1 звіт " sheetId="28" state="hidden" r:id="rId11"/>
    <sheet name="Контрагенти 2 звіт" sheetId="17" state="hidden" r:id="rId12"/>
    <sheet name="Контрагенти 3 звіт " sheetId="29" state="hidden" r:id="rId13"/>
    <sheet name="Контрагенти 4 звіт " sheetId="30" state="hidden" r:id="rId14"/>
    <sheet name="Список операцій 5 звіт " sheetId="35" state="hidden" r:id="rId15"/>
    <sheet name="Список операцій 6 звіт" sheetId="36" state="hidden" r:id="rId16"/>
    <sheet name="Контрагенти 5 звіт " sheetId="37" state="hidden" r:id="rId17"/>
    <sheet name="Контрагенти 6 звіт " sheetId="38" state="hidden" r:id="rId18"/>
    <sheet name="Категорії бюджету" sheetId="39" r:id="rId19"/>
    <sheet name="Вартість 2014" sheetId="23" state="hidden" r:id="rId20"/>
    <sheet name="лінії робочого плану" sheetId="24" state="hidden" r:id="rId21"/>
    <sheet name="категорії витрат" sheetId="5" state="hidden" r:id="rId22"/>
    <sheet name="Лист1" sheetId="40" state="hidden" r:id="rId23"/>
    <sheet name="Аркуш1" sheetId="41" state="hidden" r:id="rId24"/>
    <sheet name="Відносини" sheetId="42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xlnm._FilterDatabase" localSheetId="10" hidden="1">'Контрагенти 1 звіт '!$A$4:$J$18</definedName>
    <definedName name="_xlnm._FilterDatabase" localSheetId="11" hidden="1">'Контрагенти 2 звіт'!$A$4:$J$18</definedName>
    <definedName name="_xlnm._FilterDatabase" localSheetId="12" hidden="1">'Контрагенти 3 звіт '!$A$4:$J$18</definedName>
    <definedName name="_xlnm._FilterDatabase" localSheetId="13" hidden="1">'Контрагенти 4 звіт '!$A$4:$J$18</definedName>
    <definedName name="_xlnm._FilterDatabase" localSheetId="16" hidden="1">'Контрагенти 5 звіт '!$A$4:$J$18</definedName>
    <definedName name="_xlnm._FilterDatabase" localSheetId="17" hidden="1">'Контрагенти 6 звіт '!$A$4:$J$18</definedName>
    <definedName name="_xlnm._FilterDatabase" localSheetId="1" hidden="1">'Робочий план та бюджет_детально'!$A$2:$BJ$89</definedName>
    <definedName name="_xlnm._FilterDatabase" localSheetId="3" hidden="1">'Розрахунок траншів'!$A$1:$U$21</definedName>
    <definedName name="_xlnm._FilterDatabase" localSheetId="6" hidden="1">'Список операцій 1 звіт '!$A$10:$J$444</definedName>
    <definedName name="_xlnm._FilterDatabase" localSheetId="7" hidden="1">'Список операцій 2 звіт'!$A$10:$J$444</definedName>
    <definedName name="_xlnm._FilterDatabase" localSheetId="8" hidden="1">'Список операцій 3 звіт'!$A$10:$J$444</definedName>
    <definedName name="_xlnm._FilterDatabase" localSheetId="9" hidden="1">'Список операцій 4 звіт'!$A$10:$J$444</definedName>
    <definedName name="_xlnm._FilterDatabase" localSheetId="14" hidden="1">'Список операцій 5 звіт '!$A$10:$J$444</definedName>
    <definedName name="_xlnm._FilterDatabase" localSheetId="15" hidden="1">'Список операцій 6 звіт'!$A$10:$J$444</definedName>
    <definedName name="a" localSheetId="5">'[1]Таблиця витрат'!$B$6:$B$15</definedName>
    <definedName name="a" localSheetId="10">'[1]Таблиця витрат'!$B$6:$B$15</definedName>
    <definedName name="a" localSheetId="11">'[1]Таблиця витрат'!$B$6:$B$15</definedName>
    <definedName name="a" localSheetId="12">'[1]Таблиця витрат'!$B$6:$B$15</definedName>
    <definedName name="a" localSheetId="13">'[1]Таблиця витрат'!$B$6:$B$15</definedName>
    <definedName name="a" localSheetId="16">'[1]Таблиця витрат'!$B$6:$B$15</definedName>
    <definedName name="a" localSheetId="17">'[1]Таблиця витрат'!$B$6:$B$15</definedName>
    <definedName name="a" localSheetId="3">'[2]Таблиця витрат'!$B$6:$B$15</definedName>
    <definedName name="a" localSheetId="6">'[1]Таблиця витрат'!$B$6:$B$15</definedName>
    <definedName name="a" localSheetId="7">'[1]Таблиця витрат'!$B$6:$B$15</definedName>
    <definedName name="a" localSheetId="8">'[1]Таблиця витрат'!$B$6:$B$15</definedName>
    <definedName name="a" localSheetId="9">'[1]Таблиця витрат'!$B$6:$B$15</definedName>
    <definedName name="a" localSheetId="14">'[1]Таблиця витрат'!$B$6:$B$15</definedName>
    <definedName name="a" localSheetId="15">'[1]Таблиця витрат'!$B$6:$B$15</definedName>
    <definedName name="a" localSheetId="4">'[3]Таблиця витрат'!$B$6:$B$15</definedName>
    <definedName name="a">'[4]Таблиця витрат'!$B$6:$B$15</definedName>
    <definedName name="cn" localSheetId="3">'[5]Таблиця витрат та послуг'!$B$3:$B$35</definedName>
    <definedName name="cn">'[6]Таблиця витрат та послуг'!$B$3:$B$35</definedName>
    <definedName name="d" localSheetId="5">'[1]Вид діяльності'!$A$2:$A$33</definedName>
    <definedName name="d" localSheetId="10">'[1]Вид діяльності'!$A$2:$A$33</definedName>
    <definedName name="d" localSheetId="11">'[1]Вид діяльності'!$A$2:$A$33</definedName>
    <definedName name="d" localSheetId="12">'[1]Вид діяльності'!$A$2:$A$33</definedName>
    <definedName name="d" localSheetId="13">'[1]Вид діяльності'!$A$2:$A$33</definedName>
    <definedName name="d" localSheetId="16">'[1]Вид діяльності'!$A$2:$A$33</definedName>
    <definedName name="d" localSheetId="17">'[1]Вид діяльності'!$A$2:$A$33</definedName>
    <definedName name="d" localSheetId="3">'[2]Вид діяльності'!$A$2:$A$33</definedName>
    <definedName name="d" localSheetId="6">'[1]Вид діяльності'!$A$2:$A$33</definedName>
    <definedName name="d" localSheetId="7">'[1]Вид діяльності'!$A$2:$A$33</definedName>
    <definedName name="d" localSheetId="8">'[1]Вид діяльності'!$A$2:$A$33</definedName>
    <definedName name="d" localSheetId="9">'[1]Вид діяльності'!$A$2:$A$33</definedName>
    <definedName name="d" localSheetId="14">'[1]Вид діяльності'!$A$2:$A$33</definedName>
    <definedName name="d" localSheetId="15">'[1]Вид діяльності'!$A$2:$A$33</definedName>
    <definedName name="d" localSheetId="4">'[3]Вид діяльності'!$A$2:$A$33</definedName>
    <definedName name="d">'[4]Вид діяльності'!$A$2:$A$33</definedName>
    <definedName name="k">'[7]категорії витрат'!$A$16:$A$41</definedName>
    <definedName name="kategoria" localSheetId="5">'[8]Таблиця витрат'!$C$7:$C$22</definedName>
    <definedName name="kategoria" localSheetId="10">'[8]Таблиця витрат'!$C$7:$C$22</definedName>
    <definedName name="kategoria" localSheetId="11">'[8]Таблиця витрат'!$C$7:$C$22</definedName>
    <definedName name="kategoria" localSheetId="12">'[8]Таблиця витрат'!$C$7:$C$22</definedName>
    <definedName name="kategoria" localSheetId="13">'[8]Таблиця витрат'!$C$7:$C$22</definedName>
    <definedName name="kategoria" localSheetId="16">'[8]Таблиця витрат'!$C$7:$C$22</definedName>
    <definedName name="kategoria" localSheetId="17">'[8]Таблиця витрат'!$C$7:$C$22</definedName>
    <definedName name="kategoria" localSheetId="3">'[9]Таблиця витрат'!$C$7:$C$22</definedName>
    <definedName name="kategoria" localSheetId="6">'[8]Таблиця витрат'!$C$7:$C$22</definedName>
    <definedName name="kategoria" localSheetId="7">'[8]Таблиця витрат'!$C$7:$C$22</definedName>
    <definedName name="kategoria" localSheetId="8">'[8]Таблиця витрат'!$C$7:$C$22</definedName>
    <definedName name="kategoria" localSheetId="9">'[8]Таблиця витрат'!$C$7:$C$22</definedName>
    <definedName name="kategoria" localSheetId="14">'[8]Таблиця витрат'!$C$7:$C$22</definedName>
    <definedName name="kategoria" localSheetId="15">'[8]Таблиця витрат'!$C$7:$C$22</definedName>
    <definedName name="kategoria" localSheetId="4">'[10]Таблиця витрат'!$C$7:$C$22</definedName>
    <definedName name="kategoria">'[11]Таблиця витрат'!$C$7:$C$22</definedName>
    <definedName name="ky" localSheetId="5">'[12]лінії робочого плану'!$A$2:$A$28</definedName>
    <definedName name="ky" localSheetId="10">'[12]лінії робочого плану'!$A$2:$A$28</definedName>
    <definedName name="ky" localSheetId="11">'[12]лінії робочого плану'!$A$2:$A$28</definedName>
    <definedName name="ky" localSheetId="12">'[12]лінії робочого плану'!$A$2:$A$28</definedName>
    <definedName name="ky" localSheetId="13">'[12]лінії робочого плану'!$A$2:$A$28</definedName>
    <definedName name="ky" localSheetId="16">'[12]лінії робочого плану'!$A$2:$A$28</definedName>
    <definedName name="ky" localSheetId="17">'[12]лінії робочого плану'!$A$2:$A$28</definedName>
    <definedName name="ky" localSheetId="3">'[5]лінії роб план'!$A$2:$A$28</definedName>
    <definedName name="ky" localSheetId="6">'[12]лінії робочого плану'!$A$2:$A$28</definedName>
    <definedName name="ky" localSheetId="7">'[12]лінії робочого плану'!$A$2:$A$28</definedName>
    <definedName name="ky" localSheetId="8">'[12]лінії робочого плану'!$A$2:$A$28</definedName>
    <definedName name="ky" localSheetId="9">'[12]лінії робочого плану'!$A$2:$A$28</definedName>
    <definedName name="ky" localSheetId="14">'[12]лінії робочого плану'!$A$2:$A$28</definedName>
    <definedName name="ky" localSheetId="15">'[12]лінії робочого плану'!$A$2:$A$28</definedName>
    <definedName name="ky">'[6]лінії роб план'!$A$2:$A$28</definedName>
    <definedName name="lk" localSheetId="5">#REF!</definedName>
    <definedName name="lk" localSheetId="10">#REF!</definedName>
    <definedName name="lk" localSheetId="11">#REF!</definedName>
    <definedName name="lk" localSheetId="12">#REF!</definedName>
    <definedName name="lk" localSheetId="13">#REF!</definedName>
    <definedName name="lk" localSheetId="16">#REF!</definedName>
    <definedName name="lk" localSheetId="17">#REF!</definedName>
    <definedName name="lk" localSheetId="3">#REF!</definedName>
    <definedName name="lk" localSheetId="6">#REF!</definedName>
    <definedName name="lk" localSheetId="7">#REF!</definedName>
    <definedName name="lk" localSheetId="8">#REF!</definedName>
    <definedName name="lk" localSheetId="9">#REF!</definedName>
    <definedName name="lk" localSheetId="14">#REF!</definedName>
    <definedName name="lk" localSheetId="15">#REF!</definedName>
    <definedName name="lk" localSheetId="4">#REF!</definedName>
    <definedName name="lk">#REF!</definedName>
    <definedName name="Please_Select" localSheetId="2">#REF!</definedName>
    <definedName name="Please_Select" localSheetId="3">#REF!</definedName>
    <definedName name="Please_Select" localSheetId="4">#REF!</definedName>
    <definedName name="Please_Select">#REF!</definedName>
    <definedName name="s" localSheetId="5">'[1]Категорії витрат'!$B$2:$B$14</definedName>
    <definedName name="s" localSheetId="10">'[1]Категорії витрат'!$B$2:$B$14</definedName>
    <definedName name="s" localSheetId="11">'[1]Категорії витрат'!$B$2:$B$14</definedName>
    <definedName name="s" localSheetId="12">'[1]Категорії витрат'!$B$2:$B$14</definedName>
    <definedName name="s" localSheetId="13">'[1]Категорії витрат'!$B$2:$B$14</definedName>
    <definedName name="s" localSheetId="16">'[1]Категорії витрат'!$B$2:$B$14</definedName>
    <definedName name="s" localSheetId="17">'[1]Категорії витрат'!$B$2:$B$14</definedName>
    <definedName name="s" localSheetId="3">'[2]Категорії витрат'!$B$2:$B$14</definedName>
    <definedName name="s" localSheetId="6">'[1]Категорії витрат'!$B$2:$B$14</definedName>
    <definedName name="s" localSheetId="7">'[1]Категорії витрат'!$B$2:$B$14</definedName>
    <definedName name="s" localSheetId="8">'[1]Категорії витрат'!$B$2:$B$14</definedName>
    <definedName name="s" localSheetId="9">'[1]Категорії витрат'!$B$2:$B$14</definedName>
    <definedName name="s" localSheetId="14">'[1]Категорії витрат'!$B$2:$B$14</definedName>
    <definedName name="s" localSheetId="15">'[1]Категорії витрат'!$B$2:$B$14</definedName>
    <definedName name="s" localSheetId="4">'[3]Категорії витрат'!$B$2:$B$14</definedName>
    <definedName name="s">'[4]Категорії витрат'!$B$2:$B$14</definedName>
    <definedName name="SDAList" localSheetId="2">#REF!</definedName>
    <definedName name="SDAList" localSheetId="3">#REF!</definedName>
    <definedName name="SDAList" localSheetId="4">#REF!</definedName>
    <definedName name="SDAList">#REF!</definedName>
    <definedName name="spysok" localSheetId="5">'[8]Таблиця витрат'!$B$7:$B$22</definedName>
    <definedName name="spysok" localSheetId="10">'[8]Таблиця витрат'!$B$7:$B$22</definedName>
    <definedName name="spysok" localSheetId="11">'[8]Таблиця витрат'!$B$7:$B$22</definedName>
    <definedName name="spysok" localSheetId="12">'[8]Таблиця витрат'!$B$7:$B$22</definedName>
    <definedName name="spysok" localSheetId="13">'[8]Таблиця витрат'!$B$7:$B$22</definedName>
    <definedName name="spysok" localSheetId="16">'[8]Таблиця витрат'!$B$7:$B$22</definedName>
    <definedName name="spysok" localSheetId="17">'[8]Таблиця витрат'!$B$7:$B$22</definedName>
    <definedName name="spysok" localSheetId="3">'[9]Таблиця витрат'!$B$7:$B$22</definedName>
    <definedName name="spysok" localSheetId="6">'[8]Таблиця витрат'!$B$7:$B$22</definedName>
    <definedName name="spysok" localSheetId="7">'[8]Таблиця витрат'!$B$7:$B$22</definedName>
    <definedName name="spysok" localSheetId="8">'[8]Таблиця витрат'!$B$7:$B$22</definedName>
    <definedName name="spysok" localSheetId="9">'[8]Таблиця витрат'!$B$7:$B$22</definedName>
    <definedName name="spysok" localSheetId="14">'[8]Таблиця витрат'!$B$7:$B$22</definedName>
    <definedName name="spysok" localSheetId="15">'[8]Таблиця витрат'!$B$7:$B$22</definedName>
    <definedName name="spysok" localSheetId="4">'[10]Таблиця витрат'!$B$7:$B$22</definedName>
    <definedName name="spysok">'[11]Таблиця витрат'!$B$7:$B$22</definedName>
    <definedName name="а" localSheetId="5">'[13]Таблиця витрат'!$B$6:$B$39</definedName>
    <definedName name="а" localSheetId="10">'[13]Таблиця витрат'!$B$6:$B$39</definedName>
    <definedName name="а" localSheetId="11">'[13]Таблиця витрат'!$B$6:$B$39</definedName>
    <definedName name="а" localSheetId="12">'[13]Таблиця витрат'!$B$6:$B$39</definedName>
    <definedName name="а" localSheetId="13">'[13]Таблиця витрат'!$B$6:$B$39</definedName>
    <definedName name="а" localSheetId="16">'[13]Таблиця витрат'!$B$6:$B$39</definedName>
    <definedName name="а" localSheetId="17">'[13]Таблиця витрат'!$B$6:$B$39</definedName>
    <definedName name="а" localSheetId="3">'[14]Таблиця витрат'!$B$6:$B$39</definedName>
    <definedName name="а" localSheetId="6">'[13]Таблиця витрат'!$B$6:$B$39</definedName>
    <definedName name="а" localSheetId="7">'[13]Таблиця витрат'!$B$6:$B$39</definedName>
    <definedName name="а" localSheetId="8">'[13]Таблиця витрат'!$B$6:$B$39</definedName>
    <definedName name="а" localSheetId="9">'[13]Таблиця витрат'!$B$6:$B$39</definedName>
    <definedName name="а" localSheetId="14">'[13]Таблиця витрат'!$B$6:$B$39</definedName>
    <definedName name="а" localSheetId="15">'[13]Таблиця витрат'!$B$6:$B$39</definedName>
    <definedName name="а">'[15]Таблиця витрат'!$B$6:$B$39</definedName>
    <definedName name="ав">'[16]категорії витрат'!$A$16:$A$41</definedName>
    <definedName name="вас" localSheetId="5">'[17]Категорії витрат'!$B$2:$B$14</definedName>
    <definedName name="вас" localSheetId="10">'[17]Категорії витрат'!$B$2:$B$14</definedName>
    <definedName name="вас" localSheetId="11">'[17]Категорії витрат'!$B$2:$B$14</definedName>
    <definedName name="вас" localSheetId="12">'[17]Категорії витрат'!$B$2:$B$14</definedName>
    <definedName name="вас" localSheetId="13">'[17]Категорії витрат'!$B$2:$B$14</definedName>
    <definedName name="вас" localSheetId="16">'[17]Категорії витрат'!$B$2:$B$14</definedName>
    <definedName name="вас" localSheetId="17">'[17]Категорії витрат'!$B$2:$B$14</definedName>
    <definedName name="вас" localSheetId="6">'[17]Категорії витрат'!$B$2:$B$14</definedName>
    <definedName name="вас" localSheetId="7">'[17]Категорії витрат'!$B$2:$B$14</definedName>
    <definedName name="вас" localSheetId="8">'[17]Категорії витрат'!$B$2:$B$14</definedName>
    <definedName name="вас" localSheetId="9">'[17]Категорії витрат'!$B$2:$B$14</definedName>
    <definedName name="вас" localSheetId="14">'[17]Категорії витрат'!$B$2:$B$14</definedName>
    <definedName name="вас" localSheetId="15">'[17]Категорії витрат'!$B$2:$B$14</definedName>
    <definedName name="вас">'[17]Категорії витрат'!$B$2:$B$14</definedName>
    <definedName name="Витрати" localSheetId="5">'[18]Таблиця витрат'!$B$6:$B$23</definedName>
    <definedName name="Витрати" localSheetId="10">'[18]Таблиця витрат'!$B$6:$B$23</definedName>
    <definedName name="Витрати" localSheetId="11">'[18]Таблиця витрат'!$B$6:$B$23</definedName>
    <definedName name="Витрати" localSheetId="12">'[18]Таблиця витрат'!$B$6:$B$23</definedName>
    <definedName name="Витрати" localSheetId="13">'[18]Таблиця витрат'!$B$6:$B$23</definedName>
    <definedName name="Витрати" localSheetId="16">'[18]Таблиця витрат'!$B$6:$B$23</definedName>
    <definedName name="Витрати" localSheetId="17">'[18]Таблиця витрат'!$B$6:$B$23</definedName>
    <definedName name="Витрати" localSheetId="3">'[19]Таблиця витрат'!$B$6:$B$23</definedName>
    <definedName name="Витрати" localSheetId="6">'[18]Таблиця витрат'!$B$6:$B$23</definedName>
    <definedName name="Витрати" localSheetId="7">'[18]Таблиця витрат'!$B$6:$B$23</definedName>
    <definedName name="Витрати" localSheetId="8">'[18]Таблиця витрат'!$B$6:$B$23</definedName>
    <definedName name="Витрати" localSheetId="9">'[18]Таблиця витрат'!$B$6:$B$23</definedName>
    <definedName name="Витрати" localSheetId="14">'[18]Таблиця витрат'!$B$6:$B$23</definedName>
    <definedName name="Витрати" localSheetId="15">'[18]Таблиця витрат'!$B$6:$B$23</definedName>
    <definedName name="Витрати" localSheetId="4">'[20]Таблиця витрат'!$B$6:$B$23</definedName>
    <definedName name="витрати">'категорії витрат'!$B$2:$B$13</definedName>
    <definedName name="відносини">Відносини!$A$1:$A$6</definedName>
    <definedName name="вк">'[16]категорії витрат'!$B$2:$B$13</definedName>
    <definedName name="д">'Робочий план та бюджет_детально'!$B$3:$B$88</definedName>
    <definedName name="Діяльність" localSheetId="5">'[21]Вид діяльності'!$A$2:$A$33</definedName>
    <definedName name="Діяльність" localSheetId="10">'[21]Вид діяльності'!$A$2:$A$33</definedName>
    <definedName name="Діяльність" localSheetId="11">'[21]Вид діяльності'!$A$2:$A$33</definedName>
    <definedName name="Діяльність" localSheetId="12">'[21]Вид діяльності'!$A$2:$A$33</definedName>
    <definedName name="Діяльність" localSheetId="13">'[21]Вид діяльності'!$A$2:$A$33</definedName>
    <definedName name="Діяльність" localSheetId="16">'[21]Вид діяльності'!$A$2:$A$33</definedName>
    <definedName name="Діяльність" localSheetId="17">'[21]Вид діяльності'!$A$2:$A$33</definedName>
    <definedName name="Діяльність" localSheetId="3">'[14]Вид діяльності'!$A$2:$A$33</definedName>
    <definedName name="Діяльність" localSheetId="6">'[21]Вид діяльності'!$A$2:$A$33</definedName>
    <definedName name="Діяльність" localSheetId="7">'[21]Вид діяльності'!$A$2:$A$33</definedName>
    <definedName name="Діяльність" localSheetId="8">'[21]Вид діяльності'!$A$2:$A$33</definedName>
    <definedName name="Діяльність" localSheetId="9">'[21]Вид діяльності'!$A$2:$A$33</definedName>
    <definedName name="Діяльність" localSheetId="14">'[21]Вид діяльності'!$A$2:$A$33</definedName>
    <definedName name="Діяльність" localSheetId="15">'[21]Вид діяльності'!$A$2:$A$33</definedName>
    <definedName name="Діяльність" localSheetId="4">'[22]Вид діяльності'!$A$2:$A$33</definedName>
    <definedName name="діяльність">'Робочий план та бюджет_детально'!$B$3:$B$88</definedName>
    <definedName name="діяльність2" localSheetId="5">#REF!</definedName>
    <definedName name="діяльність2" localSheetId="10">#REF!</definedName>
    <definedName name="діяльність2" localSheetId="11">#REF!</definedName>
    <definedName name="діяльність2" localSheetId="12">#REF!</definedName>
    <definedName name="діяльність2" localSheetId="13">#REF!</definedName>
    <definedName name="діяльність2" localSheetId="16">#REF!</definedName>
    <definedName name="діяльність2" localSheetId="17">#REF!</definedName>
    <definedName name="діяльність2" localSheetId="3">#REF!</definedName>
    <definedName name="діяльність2" localSheetId="6">#REF!</definedName>
    <definedName name="діяльність2" localSheetId="7">#REF!</definedName>
    <definedName name="діяльність2" localSheetId="8">#REF!</definedName>
    <definedName name="діяльність2" localSheetId="9">#REF!</definedName>
    <definedName name="діяльність2" localSheetId="14">#REF!</definedName>
    <definedName name="діяльність2" localSheetId="15">#REF!</definedName>
    <definedName name="діяльність2" localSheetId="4">#REF!</definedName>
    <definedName name="діяльність2">#REF!</definedName>
    <definedName name="дом" localSheetId="5">'[17]Таблиця витрат'!$B$6:$B$64</definedName>
    <definedName name="дом" localSheetId="10">'[17]Таблиця витрат'!$B$6:$B$64</definedName>
    <definedName name="дом" localSheetId="11">'[17]Таблиця витрат'!$B$6:$B$64</definedName>
    <definedName name="дом" localSheetId="12">'[17]Таблиця витрат'!$B$6:$B$64</definedName>
    <definedName name="дом" localSheetId="13">'[17]Таблиця витрат'!$B$6:$B$64</definedName>
    <definedName name="дом" localSheetId="16">'[17]Таблиця витрат'!$B$6:$B$64</definedName>
    <definedName name="дом" localSheetId="17">'[17]Таблиця витрат'!$B$6:$B$64</definedName>
    <definedName name="дом" localSheetId="6">'[17]Таблиця витрат'!$B$6:$B$64</definedName>
    <definedName name="дом" localSheetId="7">'[17]Таблиця витрат'!$B$6:$B$64</definedName>
    <definedName name="дом" localSheetId="8">'[17]Таблиця витрат'!$B$6:$B$64</definedName>
    <definedName name="дом" localSheetId="9">'[17]Таблиця витрат'!$B$6:$B$64</definedName>
    <definedName name="дом" localSheetId="14">'[17]Таблиця витрат'!$B$6:$B$64</definedName>
    <definedName name="дом" localSheetId="15">'[17]Таблиця витрат'!$B$6:$B$64</definedName>
    <definedName name="дом">'[17]Таблиця витрат'!$B$6:$B$64</definedName>
    <definedName name="дп" localSheetId="5">#REF!</definedName>
    <definedName name="дп" localSheetId="10">#REF!</definedName>
    <definedName name="дп" localSheetId="11">#REF!</definedName>
    <definedName name="дп" localSheetId="12">#REF!</definedName>
    <definedName name="дп" localSheetId="13">#REF!</definedName>
    <definedName name="дп" localSheetId="16">#REF!</definedName>
    <definedName name="дп" localSheetId="17">#REF!</definedName>
    <definedName name="дп" localSheetId="3">#REF!</definedName>
    <definedName name="дп" localSheetId="6">#REF!</definedName>
    <definedName name="дп" localSheetId="7">#REF!</definedName>
    <definedName name="дп" localSheetId="8">#REF!</definedName>
    <definedName name="дп" localSheetId="9">#REF!</definedName>
    <definedName name="дп" localSheetId="14">#REF!</definedName>
    <definedName name="дп" localSheetId="15">#REF!</definedName>
    <definedName name="дп" localSheetId="4">#REF!</definedName>
    <definedName name="дп">#REF!</definedName>
    <definedName name="_xlnm.Print_Titles" localSheetId="1">'Робочий план та бюджет_детально'!$1:$2</definedName>
    <definedName name="_xlnm.Print_Titles" localSheetId="6">'Список операцій 1 звіт '!$10:$10</definedName>
    <definedName name="_xlnm.Print_Titles" localSheetId="7">'Список операцій 2 звіт'!$10:$10</definedName>
    <definedName name="_xlnm.Print_Titles" localSheetId="8">'Список операцій 3 звіт'!$10:$10</definedName>
    <definedName name="_xlnm.Print_Titles" localSheetId="9">'Список операцій 4 звіт'!$10:$10</definedName>
    <definedName name="_xlnm.Print_Titles" localSheetId="14">'Список операцій 5 звіт '!$10:$10</definedName>
    <definedName name="_xlnm.Print_Titles" localSheetId="15">'Список операцій 6 звіт'!$10:$10</definedName>
    <definedName name="к" localSheetId="3">'[23]категорії витрат'!$B$2:$B$13</definedName>
    <definedName name="к">'[24]категорії витрат'!$B$2:$B$13</definedName>
    <definedName name="кат" localSheetId="5">#REF!</definedName>
    <definedName name="кат" localSheetId="10">#REF!</definedName>
    <definedName name="кат" localSheetId="11">#REF!</definedName>
    <definedName name="кат" localSheetId="12">#REF!</definedName>
    <definedName name="кат" localSheetId="13">#REF!</definedName>
    <definedName name="кат" localSheetId="16">#REF!</definedName>
    <definedName name="кат" localSheetId="17">#REF!</definedName>
    <definedName name="кат" localSheetId="3">'[25]Категорії витрат'!$B$17:$B$29</definedName>
    <definedName name="кат" localSheetId="6">#REF!</definedName>
    <definedName name="кат" localSheetId="7">#REF!</definedName>
    <definedName name="кат" localSheetId="8">#REF!</definedName>
    <definedName name="кат" localSheetId="9">#REF!</definedName>
    <definedName name="кат" localSheetId="14">#REF!</definedName>
    <definedName name="кат" localSheetId="15">#REF!</definedName>
    <definedName name="кат" localSheetId="4">'[26]Категорії витрат'!$B$17:$B$29</definedName>
    <definedName name="кат">'[27]Категорії витрат'!$B$17:$B$29</definedName>
    <definedName name="кате" localSheetId="5">'[28]категорії витрат'!$B$2:$B$13</definedName>
    <definedName name="кате" localSheetId="10">'[28]категорії витрат'!$B$2:$B$13</definedName>
    <definedName name="кате" localSheetId="11">'[28]категорії витрат'!$B$2:$B$13</definedName>
    <definedName name="кате" localSheetId="12">'[28]категорії витрат'!$B$2:$B$13</definedName>
    <definedName name="кате" localSheetId="13">'[28]категорії витрат'!$B$2:$B$13</definedName>
    <definedName name="кате" localSheetId="16">'[28]категорії витрат'!$B$2:$B$13</definedName>
    <definedName name="кате" localSheetId="17">'[28]категорії витрат'!$B$2:$B$13</definedName>
    <definedName name="кате" localSheetId="6">'[28]категорії витрат'!$B$2:$B$13</definedName>
    <definedName name="кате" localSheetId="7">'[28]категорії витрат'!$B$2:$B$13</definedName>
    <definedName name="кате" localSheetId="8">'[28]категорії витрат'!$B$2:$B$13</definedName>
    <definedName name="кате" localSheetId="9">'[28]категорії витрат'!$B$2:$B$13</definedName>
    <definedName name="кате" localSheetId="14">'[28]категорії витрат'!$B$2:$B$13</definedName>
    <definedName name="кате" localSheetId="15">'[28]категорії витрат'!$B$2:$B$13</definedName>
    <definedName name="кате">'[29]категорії витрат'!$B$2:$B$13</definedName>
    <definedName name="категорія" localSheetId="5">'[30]код бюджета'!$B$4:$B$15</definedName>
    <definedName name="категорія" localSheetId="10">'[30]код бюджета'!$B$4:$B$15</definedName>
    <definedName name="категорія" localSheetId="11">'[30]код бюджета'!$B$4:$B$15</definedName>
    <definedName name="категорія" localSheetId="12">'[30]код бюджета'!$B$4:$B$15</definedName>
    <definedName name="категорія" localSheetId="13">'[30]код бюджета'!$B$4:$B$15</definedName>
    <definedName name="категорія" localSheetId="16">'[30]код бюджета'!$B$4:$B$15</definedName>
    <definedName name="категорія" localSheetId="17">'[30]код бюджета'!$B$4:$B$15</definedName>
    <definedName name="категорія" localSheetId="3">'[31]код бюджета'!$B$4:$B$15</definedName>
    <definedName name="категорія" localSheetId="6">'[30]код бюджета'!$B$4:$B$15</definedName>
    <definedName name="категорія" localSheetId="7">'[30]код бюджета'!$B$4:$B$15</definedName>
    <definedName name="категорія" localSheetId="8">'[30]код бюджета'!$B$4:$B$15</definedName>
    <definedName name="категорія" localSheetId="9">'[30]код бюджета'!$B$4:$B$15</definedName>
    <definedName name="категорія" localSheetId="14">'[30]код бюджета'!$B$4:$B$15</definedName>
    <definedName name="категорія" localSheetId="15">'[30]код бюджета'!$B$4:$B$15</definedName>
    <definedName name="категорія" localSheetId="4">'[32]код бюджета'!$B$4:$B$15</definedName>
    <definedName name="категорія">'[33]код бюджета'!$B$4:$B$15</definedName>
    <definedName name="КВ" localSheetId="5">'[21]Категорії витрат'!$B$2:$B$14</definedName>
    <definedName name="КВ" localSheetId="10">'[21]Категорії витрат'!$B$2:$B$14</definedName>
    <definedName name="КВ" localSheetId="11">'[21]Категорії витрат'!$B$2:$B$14</definedName>
    <definedName name="КВ" localSheetId="12">'[21]Категорії витрат'!$B$2:$B$14</definedName>
    <definedName name="КВ" localSheetId="13">'[21]Категорії витрат'!$B$2:$B$14</definedName>
    <definedName name="КВ" localSheetId="16">'[21]Категорії витрат'!$B$2:$B$14</definedName>
    <definedName name="КВ" localSheetId="17">'[21]Категорії витрат'!$B$2:$B$14</definedName>
    <definedName name="кв" localSheetId="2">'[34]категорії витрат'!$B$2:$B$14</definedName>
    <definedName name="кв" localSheetId="3">'[35]категорії витрат'!$B$2:$B$14</definedName>
    <definedName name="КВ" localSheetId="6">'[18]Категорії витрат'!$B$2:$B$14</definedName>
    <definedName name="КВ" localSheetId="7">'[18]Категорії витрат'!$B$2:$B$14</definedName>
    <definedName name="КВ" localSheetId="8">'[18]Категорії витрат'!$B$2:$B$14</definedName>
    <definedName name="КВ" localSheetId="9">'[18]Категорії витрат'!$B$2:$B$14</definedName>
    <definedName name="КВ" localSheetId="14">'[18]Категорії витрат'!$B$2:$B$14</definedName>
    <definedName name="КВ" localSheetId="15">'[18]Категорії витрат'!$B$2:$B$14</definedName>
    <definedName name="КВ" localSheetId="4">'[22]Категорії витрат'!$B$2:$B$14</definedName>
    <definedName name="кв">'категорії витрат'!$B$2:$B$14</definedName>
    <definedName name="кт" localSheetId="5">'[36]Категорії витрат'!$B$16:$B$27</definedName>
    <definedName name="кт" localSheetId="10">'[36]Категорії витрат'!$B$16:$B$27</definedName>
    <definedName name="кт" localSheetId="11">'[36]Категорії витрат'!$B$16:$B$27</definedName>
    <definedName name="кт" localSheetId="12">'[36]Категорії витрат'!$B$16:$B$27</definedName>
    <definedName name="кт" localSheetId="13">'[36]Категорії витрат'!$B$16:$B$27</definedName>
    <definedName name="кт" localSheetId="16">'[36]Категорії витрат'!$B$16:$B$27</definedName>
    <definedName name="кт" localSheetId="17">'[36]Категорії витрат'!$B$16:$B$27</definedName>
    <definedName name="кт" localSheetId="3">'[5]категорії витрат'!$B$2:$B$13</definedName>
    <definedName name="кт" localSheetId="6">'[36]Категорії витрат'!$B$16:$B$27</definedName>
    <definedName name="кт" localSheetId="7">'[36]Категорії витрат'!$B$16:$B$27</definedName>
    <definedName name="кт" localSheetId="8">'[36]Категорії витрат'!$B$16:$B$27</definedName>
    <definedName name="кт" localSheetId="9">'[36]Категорії витрат'!$B$16:$B$27</definedName>
    <definedName name="кт" localSheetId="14">'[36]Категорії витрат'!$B$16:$B$27</definedName>
    <definedName name="кт" localSheetId="15">'[36]Категорії витрат'!$B$16:$B$27</definedName>
    <definedName name="кт" localSheetId="4">'[37]Категорії витрат'!$B$16:$B$27</definedName>
    <definedName name="кт">'[6]категорії витрат'!$B$2:$B$13</definedName>
    <definedName name="л">'[7]категорії витрат'!$A$16:$A$41</definedName>
    <definedName name="лг">'[16]Таблиця витрат та послуг'!$D$3:$D$104</definedName>
    <definedName name="лін" localSheetId="10">'категорії витрат'!#REF!</definedName>
    <definedName name="лін" localSheetId="12">'категорії витрат'!#REF!</definedName>
    <definedName name="лін" localSheetId="13">'категорії витрат'!#REF!</definedName>
    <definedName name="лін" localSheetId="16">'категорії витрат'!#REF!</definedName>
    <definedName name="лін" localSheetId="17">'категорії витрат'!#REF!</definedName>
    <definedName name="лін" localSheetId="3">'[28]категорії витрат'!$C$19:$C$44</definedName>
    <definedName name="лін" localSheetId="6">'категорії витрат'!#REF!</definedName>
    <definedName name="лін" localSheetId="8">'категорії витрат'!#REF!</definedName>
    <definedName name="лін" localSheetId="9">'категорії витрат'!#REF!</definedName>
    <definedName name="лін" localSheetId="14">'категорії витрат'!#REF!</definedName>
    <definedName name="лін" localSheetId="15">'категорії витрат'!#REF!</definedName>
    <definedName name="лін" localSheetId="4">'[38]категорії витрат'!$C$19:$C$44</definedName>
    <definedName name="лін">'категорії витрат'!#REF!</definedName>
    <definedName name="лінії">'лінії робочого плану'!$A$2:$A$2</definedName>
    <definedName name="Лінія_робочого_плану" localSheetId="4">#REF!</definedName>
    <definedName name="Лінія_робочого_плану">#REF!</definedName>
    <definedName name="лн" localSheetId="3">'[39]лінії робочого плану'!$A$2:$A$28</definedName>
    <definedName name="лн">'[12]лінії робочого плану'!$A$2:$A$28</definedName>
    <definedName name="лп" localSheetId="3">'[23]категорії витрат'!$D$2:$D$27</definedName>
    <definedName name="лп">'[24]категорії витрат'!$D$2:$D$27</definedName>
    <definedName name="лпр" localSheetId="5">#REF!</definedName>
    <definedName name="лпр" localSheetId="10">#REF!</definedName>
    <definedName name="лпр" localSheetId="11">#REF!</definedName>
    <definedName name="лпр" localSheetId="12">#REF!</definedName>
    <definedName name="лпр" localSheetId="13">#REF!</definedName>
    <definedName name="лпр" localSheetId="16">#REF!</definedName>
    <definedName name="лпр" localSheetId="17">#REF!</definedName>
    <definedName name="лпр" localSheetId="2">'[34]лінії робочого плану'!$A$2:$A$27</definedName>
    <definedName name="лпр" localSheetId="3">'[35]лінії робочого плану'!$A$2:$A$27</definedName>
    <definedName name="лпр" localSheetId="6">#REF!</definedName>
    <definedName name="лпр" localSheetId="7">#REF!</definedName>
    <definedName name="лпр" localSheetId="8">#REF!</definedName>
    <definedName name="лпр" localSheetId="9">#REF!</definedName>
    <definedName name="лпр" localSheetId="14">#REF!</definedName>
    <definedName name="лпр" localSheetId="15">#REF!</definedName>
    <definedName name="лпр" localSheetId="4">'[38]лінії робочого плану'!$A$2:$A$27</definedName>
    <definedName name="лпр">#REF!</definedName>
    <definedName name="лрп" localSheetId="5">'[40]лінії робочого плану'!$A$2:$A$25</definedName>
    <definedName name="лрп" localSheetId="10">'[40]лінії робочого плану'!$A$2:$A$25</definedName>
    <definedName name="лрп" localSheetId="11">'[40]лінії робочого плану'!$A$2:$A$25</definedName>
    <definedName name="лрп" localSheetId="12">'[40]лінії робочого плану'!$A$2:$A$25</definedName>
    <definedName name="лрп" localSheetId="13">'[40]лінії робочого плану'!$A$2:$A$25</definedName>
    <definedName name="лрп" localSheetId="16">'[40]лінії робочого плану'!$A$2:$A$25</definedName>
    <definedName name="лрп" localSheetId="17">'[40]лінії робочого плану'!$A$2:$A$25</definedName>
    <definedName name="лрп" localSheetId="6">'[40]лінії робочого плану'!$A$2:$A$25</definedName>
    <definedName name="лрп" localSheetId="7">'[40]лінії робочого плану'!$A$2:$A$25</definedName>
    <definedName name="лрп" localSheetId="8">'[40]лінії робочого плану'!$A$2:$A$25</definedName>
    <definedName name="лрп" localSheetId="9">'[40]лінії робочого плану'!$A$2:$A$25</definedName>
    <definedName name="лрп" localSheetId="14">'[40]лінії робочого плану'!$A$2:$A$25</definedName>
    <definedName name="лрп" localSheetId="15">'[40]лінії робочого плану'!$A$2:$A$25</definedName>
    <definedName name="лрп" localSheetId="4">#REF!</definedName>
    <definedName name="лрп">'лінії робочого плану'!$A$2:$A$2</definedName>
    <definedName name="мар" localSheetId="5">'[17]Вид діяльності'!$A$2:$A$33</definedName>
    <definedName name="мар" localSheetId="10">'[17]Вид діяльності'!$A$2:$A$33</definedName>
    <definedName name="мар" localSheetId="11">'[17]Вид діяльності'!$A$2:$A$33</definedName>
    <definedName name="мар" localSheetId="12">'[17]Вид діяльності'!$A$2:$A$33</definedName>
    <definedName name="мар" localSheetId="13">'[17]Вид діяльності'!$A$2:$A$33</definedName>
    <definedName name="мар" localSheetId="16">'[17]Вид діяльності'!$A$2:$A$33</definedName>
    <definedName name="мар" localSheetId="17">'[17]Вид діяльності'!$A$2:$A$33</definedName>
    <definedName name="мар" localSheetId="6">'[17]Вид діяльності'!$A$2:$A$33</definedName>
    <definedName name="мар" localSheetId="7">'[17]Вид діяльності'!$A$2:$A$33</definedName>
    <definedName name="мар" localSheetId="8">'[17]Вид діяльності'!$A$2:$A$33</definedName>
    <definedName name="мар" localSheetId="9">'[17]Вид діяльності'!$A$2:$A$33</definedName>
    <definedName name="мар" localSheetId="14">'[17]Вид діяльності'!$A$2:$A$33</definedName>
    <definedName name="мар" localSheetId="15">'[17]Вид діяльності'!$A$2:$A$33</definedName>
    <definedName name="мар">'[17]Вид діяльності'!$A$2:$A$33</definedName>
    <definedName name="міра" localSheetId="5">[41]Лист2!$B$1:$B$6</definedName>
    <definedName name="міра" localSheetId="10">[41]Лист2!$B$1:$B$6</definedName>
    <definedName name="міра" localSheetId="11">[41]Лист2!$B$1:$B$6</definedName>
    <definedName name="міра" localSheetId="12">[41]Лист2!$B$1:$B$6</definedName>
    <definedName name="міра" localSheetId="13">[41]Лист2!$B$1:$B$6</definedName>
    <definedName name="міра" localSheetId="16">[41]Лист2!$B$1:$B$6</definedName>
    <definedName name="міра" localSheetId="17">[41]Лист2!$B$1:$B$6</definedName>
    <definedName name="міра" localSheetId="3">[42]Лист2!$B$1:$B$6</definedName>
    <definedName name="міра" localSheetId="6">[41]Лист2!$B$1:$B$6</definedName>
    <definedName name="міра" localSheetId="7">[41]Лист2!$B$1:$B$6</definedName>
    <definedName name="міра" localSheetId="8">[41]Лист2!$B$1:$B$6</definedName>
    <definedName name="міра" localSheetId="9">[41]Лист2!$B$1:$B$6</definedName>
    <definedName name="міра" localSheetId="14">[41]Лист2!$B$1:$B$6</definedName>
    <definedName name="міра" localSheetId="15">[41]Лист2!$B$1:$B$6</definedName>
    <definedName name="міра" localSheetId="4">[43]Лист2!$B$1:$B$6</definedName>
    <definedName name="міра">[44]Лист2!$B$1:$B$6</definedName>
    <definedName name="напрями">'Вартість 2014'!$A$2:$A$2</definedName>
    <definedName name="НМ" localSheetId="5">#REF!</definedName>
    <definedName name="НМ" localSheetId="10">#REF!</definedName>
    <definedName name="НМ" localSheetId="11">#REF!</definedName>
    <definedName name="НМ" localSheetId="12">#REF!</definedName>
    <definedName name="НМ" localSheetId="13">#REF!</definedName>
    <definedName name="НМ" localSheetId="16">#REF!</definedName>
    <definedName name="НМ" localSheetId="17">#REF!</definedName>
    <definedName name="НМ" localSheetId="3">#REF!</definedName>
    <definedName name="НМ" localSheetId="6">#REF!</definedName>
    <definedName name="НМ" localSheetId="7">#REF!</definedName>
    <definedName name="НМ" localSheetId="8">#REF!</definedName>
    <definedName name="НМ" localSheetId="9">#REF!</definedName>
    <definedName name="НМ" localSheetId="14">#REF!</definedName>
    <definedName name="НМ" localSheetId="15">#REF!</definedName>
    <definedName name="НМ" localSheetId="4">#REF!</definedName>
    <definedName name="НМ">#REF!</definedName>
    <definedName name="ном" localSheetId="5">'[45]Вид діяльності'!$A$35:$A$66</definedName>
    <definedName name="ном" localSheetId="10">'[45]Вид діяльності'!$A$35:$A$66</definedName>
    <definedName name="ном" localSheetId="11">'[45]Вид діяльності'!$A$35:$A$66</definedName>
    <definedName name="ном" localSheetId="12">'[45]Вид діяльності'!$A$35:$A$66</definedName>
    <definedName name="ном" localSheetId="13">'[45]Вид діяльності'!$A$35:$A$66</definedName>
    <definedName name="ном" localSheetId="16">'[45]Вид діяльності'!$A$35:$A$66</definedName>
    <definedName name="ном" localSheetId="17">'[45]Вид діяльності'!$A$35:$A$66</definedName>
    <definedName name="ном" localSheetId="3">'[25]Вид діяльності'!$A$35:$A$66</definedName>
    <definedName name="ном" localSheetId="6">'[45]Вид діяльності'!$A$35:$A$66</definedName>
    <definedName name="ном" localSheetId="7">'[45]Вид діяльності'!$A$35:$A$66</definedName>
    <definedName name="ном" localSheetId="8">'[45]Вид діяльності'!$A$35:$A$66</definedName>
    <definedName name="ном" localSheetId="9">'[45]Вид діяльності'!$A$35:$A$66</definedName>
    <definedName name="ном" localSheetId="14">'[45]Вид діяльності'!$A$35:$A$66</definedName>
    <definedName name="ном" localSheetId="15">'[45]Вид діяльності'!$A$35:$A$66</definedName>
    <definedName name="ном" localSheetId="4">'[26]Вид діяльності'!$A$35:$A$66</definedName>
    <definedName name="ном">'[27]Вид діяльності'!$A$35:$A$66</definedName>
    <definedName name="_xlnm.Print_Area" localSheetId="10">'Контрагенти 1 звіт '!$A$1:$J$24</definedName>
    <definedName name="_xlnm.Print_Area" localSheetId="11">'Контрагенти 2 звіт'!$A$1:$J$24</definedName>
    <definedName name="_xlnm.Print_Area" localSheetId="12">'Контрагенти 3 звіт '!$A$1:$J$24</definedName>
    <definedName name="_xlnm.Print_Area" localSheetId="13">'Контрагенти 4 звіт '!$A$1:$J$24</definedName>
    <definedName name="_xlnm.Print_Area" localSheetId="16">'Контрагенти 5 звіт '!$A$1:$J$24</definedName>
    <definedName name="_xlnm.Print_Area" localSheetId="17">'Контрагенти 6 звіт '!$A$1:$J$24</definedName>
    <definedName name="_xlnm.Print_Area" localSheetId="1">'Робочий план та бюджет_детально'!$A$1:$BH$97</definedName>
    <definedName name="_xlnm.Print_Area" localSheetId="2">'Розрахунок вартості проекту'!$A$1:$F$4</definedName>
    <definedName name="_xlnm.Print_Area" localSheetId="3">'Розрахунок траншів'!$A$1:$U$21</definedName>
    <definedName name="_xlnm.Print_Area" localSheetId="6">'Список операцій 1 звіт '!$A$1:$I$457</definedName>
    <definedName name="_xlnm.Print_Area" localSheetId="7">'Список операцій 2 звіт'!$A$1:$I$457</definedName>
    <definedName name="_xlnm.Print_Area" localSheetId="8">'Список операцій 3 звіт'!$A$1:$I$457</definedName>
    <definedName name="_xlnm.Print_Area" localSheetId="9">'Список операцій 4 звіт'!$A$1:$I$457</definedName>
    <definedName name="_xlnm.Print_Area" localSheetId="14">'Список операцій 5 звіт '!$A$1:$I$457</definedName>
    <definedName name="_xlnm.Print_Area" localSheetId="15">'Список операцій 6 звіт'!$A$1:$I$457</definedName>
    <definedName name="_xlnm.Print_Area" localSheetId="0">'Титульна сторінка РП+Бюджет'!$A$2:$K$11</definedName>
    <definedName name="_xlnm.Print_Area" localSheetId="4">'Титульний лист'!$A$1:$J$47</definedName>
    <definedName name="п" localSheetId="5">'[13]Категорії витрат'!$B$2:$B$14</definedName>
    <definedName name="п" localSheetId="10">'[13]Категорії витрат'!$B$2:$B$14</definedName>
    <definedName name="п" localSheetId="11">'[13]Категорії витрат'!$B$2:$B$14</definedName>
    <definedName name="п" localSheetId="12">'[13]Категорії витрат'!$B$2:$B$14</definedName>
    <definedName name="п" localSheetId="13">'[13]Категорії витрат'!$B$2:$B$14</definedName>
    <definedName name="п" localSheetId="16">'[13]Категорії витрат'!$B$2:$B$14</definedName>
    <definedName name="п" localSheetId="17">'[13]Категорії витрат'!$B$2:$B$14</definedName>
    <definedName name="п" localSheetId="3">'[14]Категорії витрат'!$B$2:$B$14</definedName>
    <definedName name="п" localSheetId="6">'[13]Категорії витрат'!$B$2:$B$14</definedName>
    <definedName name="п" localSheetId="7">'[13]Категорії витрат'!$B$2:$B$14</definedName>
    <definedName name="п" localSheetId="8">'[13]Категорії витрат'!$B$2:$B$14</definedName>
    <definedName name="п" localSheetId="9">'[13]Категорії витрат'!$B$2:$B$14</definedName>
    <definedName name="п" localSheetId="14">'[13]Категорії витрат'!$B$2:$B$14</definedName>
    <definedName name="п" localSheetId="15">'[13]Категорії витрат'!$B$2:$B$14</definedName>
    <definedName name="п">'[15]Категорії витрат'!$B$2:$B$14</definedName>
    <definedName name="піб" localSheetId="5">#REF!</definedName>
    <definedName name="піб" localSheetId="10">#REF!</definedName>
    <definedName name="піб" localSheetId="11">#REF!</definedName>
    <definedName name="піб" localSheetId="12">#REF!</definedName>
    <definedName name="піб" localSheetId="13">#REF!</definedName>
    <definedName name="піб" localSheetId="16">#REF!</definedName>
    <definedName name="піб" localSheetId="17">#REF!</definedName>
    <definedName name="піб" localSheetId="3">'[5]Таблиця витрат та послуг'!$D$18:$D$34</definedName>
    <definedName name="піб" localSheetId="6">#REF!</definedName>
    <definedName name="піб" localSheetId="7">#REF!</definedName>
    <definedName name="піб" localSheetId="8">#REF!</definedName>
    <definedName name="піб" localSheetId="9">#REF!</definedName>
    <definedName name="піб" localSheetId="14">#REF!</definedName>
    <definedName name="піб" localSheetId="15">#REF!</definedName>
    <definedName name="піб">'[6]Таблиця витрат та послуг'!$D$18:$D$34</definedName>
    <definedName name="пос">'[7]Таблиця витрат та послуг'!$D$3:$D$81</definedName>
    <definedName name="послуги" localSheetId="3">'[7]Таблиця витрат та послуг'!$D$3:$D$49</definedName>
    <definedName name="послуги">'Робочий план та бюджет_детально'!$B$3:$B$88</definedName>
    <definedName name="препарати" localSheetId="5">#REF!</definedName>
    <definedName name="препарати" localSheetId="10">#REF!</definedName>
    <definedName name="препарати" localSheetId="11">#REF!</definedName>
    <definedName name="препарати" localSheetId="12">#REF!</definedName>
    <definedName name="препарати" localSheetId="13">#REF!</definedName>
    <definedName name="препарати" localSheetId="16">#REF!</definedName>
    <definedName name="препарати" localSheetId="17">#REF!</definedName>
    <definedName name="препарати" localSheetId="3">#REF!</definedName>
    <definedName name="препарати" localSheetId="6">#REF!</definedName>
    <definedName name="препарати" localSheetId="7">#REF!</definedName>
    <definedName name="препарати" localSheetId="8">#REF!</definedName>
    <definedName name="препарати" localSheetId="9">#REF!</definedName>
    <definedName name="препарати" localSheetId="14">#REF!</definedName>
    <definedName name="препарати" localSheetId="15">#REF!</definedName>
    <definedName name="препарати" localSheetId="4">#REF!</definedName>
    <definedName name="препарати">#REF!</definedName>
    <definedName name="препарати2" localSheetId="5">#REF!</definedName>
    <definedName name="препарати2" localSheetId="10">#REF!</definedName>
    <definedName name="препарати2" localSheetId="11">#REF!</definedName>
    <definedName name="препарати2" localSheetId="12">#REF!</definedName>
    <definedName name="препарати2" localSheetId="13">#REF!</definedName>
    <definedName name="препарати2" localSheetId="16">#REF!</definedName>
    <definedName name="препарати2" localSheetId="17">#REF!</definedName>
    <definedName name="препарати2" localSheetId="3">#REF!</definedName>
    <definedName name="препарати2" localSheetId="6">#REF!</definedName>
    <definedName name="препарати2" localSheetId="7">#REF!</definedName>
    <definedName name="препарати2" localSheetId="8">#REF!</definedName>
    <definedName name="препарати2" localSheetId="9">#REF!</definedName>
    <definedName name="препарати2" localSheetId="14">#REF!</definedName>
    <definedName name="препарати2" localSheetId="15">#REF!</definedName>
    <definedName name="препарати2" localSheetId="4">#REF!</definedName>
    <definedName name="препарати2">#REF!</definedName>
    <definedName name="р" localSheetId="5">'[13]Вид діяльності'!$A$2:$A$33</definedName>
    <definedName name="р" localSheetId="10">'[13]Вид діяльності'!$A$2:$A$33</definedName>
    <definedName name="р" localSheetId="11">'[13]Вид діяльності'!$A$2:$A$33</definedName>
    <definedName name="р" localSheetId="12">'[13]Вид діяльності'!$A$2:$A$33</definedName>
    <definedName name="р" localSheetId="13">'[13]Вид діяльності'!$A$2:$A$33</definedName>
    <definedName name="р" localSheetId="16">'[13]Вид діяльності'!$A$2:$A$33</definedName>
    <definedName name="р" localSheetId="17">'[13]Вид діяльності'!$A$2:$A$33</definedName>
    <definedName name="р" localSheetId="3">'[14]Вид діяльності'!$A$2:$A$33</definedName>
    <definedName name="р" localSheetId="6">'[13]Вид діяльності'!$A$2:$A$33</definedName>
    <definedName name="р" localSheetId="7">'[13]Вид діяльності'!$A$2:$A$33</definedName>
    <definedName name="р" localSheetId="8">'[13]Вид діяльності'!$A$2:$A$33</definedName>
    <definedName name="р" localSheetId="9">'[13]Вид діяльності'!$A$2:$A$33</definedName>
    <definedName name="р" localSheetId="14">'[13]Вид діяльності'!$A$2:$A$33</definedName>
    <definedName name="р" localSheetId="15">'[13]Вид діяльності'!$A$2:$A$33</definedName>
    <definedName name="р">'[15]Вид діяльності'!$A$2:$A$33</definedName>
    <definedName name="рп" localSheetId="3">'[16]лінії робочого плану'!$A$2:$A$26</definedName>
    <definedName name="рп">'лінії робочого плану'!$A$2:$A$4</definedName>
    <definedName name="ст" localSheetId="3">'[23]Таблиця витрат та послуг'!$D$3:$D$96</definedName>
    <definedName name="ст" localSheetId="4">'[37]Таблиця витрат'!$B$6:$B$26</definedName>
    <definedName name="ст">'[24]Таблиця витрат та послуг'!$D$3:$D$96</definedName>
    <definedName name="стат" localSheetId="5">'[28]Таблиця витрат та послуг'!$B$3:$B$62</definedName>
    <definedName name="стат" localSheetId="10">'[28]Таблиця витрат та послуг'!$B$3:$B$62</definedName>
    <definedName name="стат" localSheetId="11">'[28]Таблиця витрат та послуг'!$B$3:$B$62</definedName>
    <definedName name="стат" localSheetId="12">'[28]Таблиця витрат та послуг'!$B$3:$B$62</definedName>
    <definedName name="стат" localSheetId="13">'[28]Таблиця витрат та послуг'!$B$3:$B$62</definedName>
    <definedName name="стат" localSheetId="16">'[28]Таблиця витрат та послуг'!$B$3:$B$62</definedName>
    <definedName name="стат" localSheetId="17">'[28]Таблиця витрат та послуг'!$B$3:$B$62</definedName>
    <definedName name="стат" localSheetId="3">'[5]Таблиця витрат та послуг'!$B$3:$B$35</definedName>
    <definedName name="стат" localSheetId="6">'[28]Таблиця витрат та послуг'!$B$3:$B$62</definedName>
    <definedName name="стат" localSheetId="7">'[28]Таблиця витрат та послуг'!$B$3:$B$62</definedName>
    <definedName name="стат" localSheetId="8">'[28]Таблиця витрат та послуг'!$B$3:$B$62</definedName>
    <definedName name="стат" localSheetId="9">'[28]Таблиця витрат та послуг'!$B$3:$B$62</definedName>
    <definedName name="стат" localSheetId="14">'[28]Таблиця витрат та послуг'!$B$3:$B$62</definedName>
    <definedName name="стат" localSheetId="15">'[28]Таблиця витрат та послуг'!$B$3:$B$62</definedName>
    <definedName name="стат">'[6]Таблиця витрат та послуг'!$B$3:$B$35</definedName>
    <definedName name="стаття" localSheetId="5">'[45]Таблиця витрат'!$B$8:$B$50</definedName>
    <definedName name="стаття" localSheetId="10">'[45]Таблиця витрат'!$B$8:$B$50</definedName>
    <definedName name="стаття" localSheetId="11">'[45]Таблиця витрат'!$B$8:$B$50</definedName>
    <definedName name="стаття" localSheetId="12">'[45]Таблиця витрат'!$B$8:$B$50</definedName>
    <definedName name="стаття" localSheetId="13">'[45]Таблиця витрат'!$B$8:$B$50</definedName>
    <definedName name="стаття" localSheetId="16">'[45]Таблиця витрат'!$B$8:$B$50</definedName>
    <definedName name="стаття" localSheetId="17">'[45]Таблиця витрат'!$B$8:$B$50</definedName>
    <definedName name="стаття" localSheetId="3">'[25]Таблиця витрат'!$B$8:$B$50</definedName>
    <definedName name="стаття" localSheetId="6">'[45]Таблиця витрат'!$B$8:$B$50</definedName>
    <definedName name="стаття" localSheetId="7">'[45]Таблиця витрат'!$B$8:$B$50</definedName>
    <definedName name="стаття" localSheetId="8">'[45]Таблиця витрат'!$B$8:$B$50</definedName>
    <definedName name="стаття" localSheetId="9">'[45]Таблиця витрат'!$B$8:$B$50</definedName>
    <definedName name="стаття" localSheetId="14">'[45]Таблиця витрат'!$B$8:$B$50</definedName>
    <definedName name="стаття" localSheetId="15">'[45]Таблиця витрат'!$B$8:$B$50</definedName>
    <definedName name="стаття" localSheetId="4">'[26]Таблиця витрат'!$B$8:$B$50</definedName>
    <definedName name="стаття">'[27]Таблиця витрат'!$B$8:$B$50</definedName>
    <definedName name="тека" localSheetId="3">'[7]категорії витрат'!$B$2:$B$13</definedName>
    <definedName name="тека">'[40]категорії витрат'!$B$2:$B$13</definedName>
    <definedName name="трати">'категорії витрат'!$B$2:$B$13</definedName>
    <definedName name="форма2" localSheetId="5">[41]Лист2!$A$1:$A$19</definedName>
    <definedName name="форма2" localSheetId="10">[41]Лист2!$A$1:$A$19</definedName>
    <definedName name="форма2" localSheetId="11">[41]Лист2!$A$1:$A$19</definedName>
    <definedName name="форма2" localSheetId="12">[41]Лист2!$A$1:$A$19</definedName>
    <definedName name="форма2" localSheetId="13">[41]Лист2!$A$1:$A$19</definedName>
    <definedName name="форма2" localSheetId="16">[41]Лист2!$A$1:$A$19</definedName>
    <definedName name="форма2" localSheetId="17">[41]Лист2!$A$1:$A$19</definedName>
    <definedName name="форма2" localSheetId="3">[42]Лист2!$A$1:$A$19</definedName>
    <definedName name="форма2" localSheetId="6">[41]Лист2!$A$1:$A$19</definedName>
    <definedName name="форма2" localSheetId="7">[41]Лист2!$A$1:$A$19</definedName>
    <definedName name="форма2" localSheetId="8">[41]Лист2!$A$1:$A$19</definedName>
    <definedName name="форма2" localSheetId="9">[41]Лист2!$A$1:$A$19</definedName>
    <definedName name="форма2" localSheetId="14">[41]Лист2!$A$1:$A$19</definedName>
    <definedName name="форма2" localSheetId="15">[41]Лист2!$A$1:$A$19</definedName>
    <definedName name="форма2" localSheetId="4">[43]Лист2!$A$1:$A$19</definedName>
    <definedName name="форма2">[44]Лист2!$A$1:$A$19</definedName>
    <definedName name="форми" localSheetId="5">[41]Лист2!$A$1:$A$8</definedName>
    <definedName name="форми" localSheetId="10">[41]Лист2!$A$1:$A$8</definedName>
    <definedName name="форми" localSheetId="11">[41]Лист2!$A$1:$A$8</definedName>
    <definedName name="форми" localSheetId="12">[41]Лист2!$A$1:$A$8</definedName>
    <definedName name="форми" localSheetId="13">[41]Лист2!$A$1:$A$8</definedName>
    <definedName name="форми" localSheetId="16">[41]Лист2!$A$1:$A$8</definedName>
    <definedName name="форми" localSheetId="17">[41]Лист2!$A$1:$A$8</definedName>
    <definedName name="форми" localSheetId="3">[42]Лист2!$A$1:$A$8</definedName>
    <definedName name="форми" localSheetId="6">[41]Лист2!$A$1:$A$8</definedName>
    <definedName name="форми" localSheetId="7">[41]Лист2!$A$1:$A$8</definedName>
    <definedName name="форми" localSheetId="8">[41]Лист2!$A$1:$A$8</definedName>
    <definedName name="форми" localSheetId="9">[41]Лист2!$A$1:$A$8</definedName>
    <definedName name="форми" localSheetId="14">[41]Лист2!$A$1:$A$8</definedName>
    <definedName name="форми" localSheetId="15">[41]Лист2!$A$1:$A$8</definedName>
    <definedName name="форми" localSheetId="4">[43]Лист2!$A$1:$A$8</definedName>
    <definedName name="форми">[44]Лист2!$A$1:$A$8</definedName>
  </definedNames>
  <calcPr calcId="145621"/>
  <pivotCaches>
    <pivotCache cacheId="169" r:id="rId71"/>
    <pivotCache cacheId="174" r:id="rId72"/>
    <pivotCache cacheId="179" r:id="rId73"/>
    <pivotCache cacheId="184" r:id="rId74"/>
    <pivotCache cacheId="189" r:id="rId75"/>
    <pivotCache cacheId="194" r:id="rId76"/>
    <pivotCache cacheId="199" r:id="rId77"/>
  </pivotCaches>
</workbook>
</file>

<file path=xl/calcChain.xml><?xml version="1.0" encoding="utf-8"?>
<calcChain xmlns="http://schemas.openxmlformats.org/spreadsheetml/2006/main">
  <c r="BG89" i="1" l="1"/>
  <c r="BF89" i="1"/>
  <c r="BE89" i="1"/>
  <c r="BD89" i="1"/>
  <c r="BC89" i="1"/>
  <c r="BB8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A89" i="1"/>
  <c r="BA88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AZ8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Y89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X89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V89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4" i="1"/>
  <c r="AV5" i="1"/>
  <c r="AV6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R32" i="1" l="1"/>
  <c r="AU32" i="1" s="1"/>
  <c r="AR31" i="1"/>
  <c r="AU31" i="1" s="1"/>
  <c r="AR30" i="1"/>
  <c r="AU30" i="1" s="1"/>
  <c r="AR29" i="1"/>
  <c r="AU29" i="1" s="1"/>
  <c r="AR28" i="1"/>
  <c r="AU28" i="1" s="1"/>
  <c r="AR27" i="1"/>
  <c r="AU27" i="1" s="1"/>
  <c r="AR26" i="1"/>
  <c r="AU26" i="1" s="1"/>
  <c r="AR3" i="1" l="1"/>
  <c r="AR9" i="1" l="1"/>
  <c r="AU9" i="1" s="1"/>
  <c r="AR10" i="1"/>
  <c r="AU10" i="1" s="1"/>
  <c r="AR11" i="1"/>
  <c r="AU11" i="1" s="1"/>
  <c r="AR12" i="1"/>
  <c r="AU12" i="1" s="1"/>
  <c r="AR13" i="1"/>
  <c r="AU13" i="1" s="1"/>
  <c r="AR14" i="1"/>
  <c r="AU14" i="1" s="1"/>
  <c r="AR15" i="1"/>
  <c r="AU15" i="1" s="1"/>
  <c r="AR16" i="1"/>
  <c r="AU16" i="1" s="1"/>
  <c r="AR17" i="1"/>
  <c r="AU17" i="1" s="1"/>
  <c r="AR18" i="1"/>
  <c r="AU18" i="1" s="1"/>
  <c r="AR19" i="1"/>
  <c r="AU19" i="1" s="1"/>
  <c r="AR20" i="1"/>
  <c r="AU20" i="1" s="1"/>
  <c r="AR21" i="1"/>
  <c r="AU21" i="1" s="1"/>
  <c r="AR22" i="1"/>
  <c r="AU22" i="1" s="1"/>
  <c r="AR23" i="1"/>
  <c r="AU23" i="1" s="1"/>
  <c r="AR24" i="1"/>
  <c r="AU24" i="1" s="1"/>
  <c r="AR25" i="1"/>
  <c r="AU25" i="1" s="1"/>
  <c r="AR4" i="1" l="1"/>
  <c r="AU4" i="1" s="1"/>
  <c r="AR5" i="1"/>
  <c r="AU5" i="1" s="1"/>
  <c r="AR6" i="1"/>
  <c r="AU6" i="1" s="1"/>
  <c r="AR7" i="1"/>
  <c r="AU7" i="1" s="1"/>
  <c r="AR8" i="1"/>
  <c r="AU8" i="1" s="1"/>
  <c r="AR33" i="1"/>
  <c r="AU33" i="1" s="1"/>
  <c r="AR34" i="1"/>
  <c r="AU34" i="1" s="1"/>
  <c r="AR35" i="1"/>
  <c r="AU35" i="1" s="1"/>
  <c r="AR36" i="1"/>
  <c r="AU36" i="1" s="1"/>
  <c r="AR37" i="1"/>
  <c r="AU37" i="1" s="1"/>
  <c r="AR38" i="1"/>
  <c r="AU38" i="1" s="1"/>
  <c r="AR39" i="1"/>
  <c r="AU39" i="1" s="1"/>
  <c r="AR40" i="1"/>
  <c r="AU40" i="1" s="1"/>
  <c r="AR41" i="1"/>
  <c r="AU41" i="1" s="1"/>
  <c r="AR42" i="1"/>
  <c r="AU42" i="1" s="1"/>
  <c r="AR43" i="1"/>
  <c r="AU43" i="1" s="1"/>
  <c r="AR44" i="1"/>
  <c r="AU44" i="1" s="1"/>
  <c r="AR45" i="1"/>
  <c r="AU45" i="1" s="1"/>
  <c r="AR46" i="1"/>
  <c r="AU46" i="1" s="1"/>
  <c r="AR47" i="1"/>
  <c r="AU47" i="1" s="1"/>
  <c r="AR48" i="1"/>
  <c r="AU48" i="1" s="1"/>
  <c r="AR49" i="1"/>
  <c r="AU49" i="1" s="1"/>
  <c r="AR50" i="1"/>
  <c r="AU50" i="1" s="1"/>
  <c r="AR51" i="1"/>
  <c r="AU51" i="1" s="1"/>
  <c r="AR52" i="1"/>
  <c r="AU52" i="1" s="1"/>
  <c r="AR53" i="1"/>
  <c r="AU53" i="1" s="1"/>
  <c r="AR54" i="1"/>
  <c r="AU54" i="1" s="1"/>
  <c r="AR55" i="1"/>
  <c r="AU55" i="1" s="1"/>
  <c r="AR56" i="1"/>
  <c r="AU56" i="1" s="1"/>
  <c r="AR57" i="1"/>
  <c r="AU57" i="1" s="1"/>
  <c r="AR58" i="1"/>
  <c r="AU58" i="1" s="1"/>
  <c r="AR59" i="1"/>
  <c r="AU59" i="1" s="1"/>
  <c r="AR60" i="1"/>
  <c r="AU60" i="1" s="1"/>
  <c r="AR61" i="1"/>
  <c r="AU61" i="1" s="1"/>
  <c r="AR62" i="1"/>
  <c r="AU62" i="1" s="1"/>
  <c r="AR63" i="1"/>
  <c r="AU63" i="1" s="1"/>
  <c r="AR64" i="1"/>
  <c r="AU64" i="1" s="1"/>
  <c r="AR65" i="1"/>
  <c r="AU65" i="1" s="1"/>
  <c r="AR66" i="1"/>
  <c r="AU66" i="1" s="1"/>
  <c r="AR67" i="1"/>
  <c r="AU67" i="1" s="1"/>
  <c r="AR68" i="1"/>
  <c r="AU68" i="1" s="1"/>
  <c r="AR69" i="1"/>
  <c r="AU69" i="1" s="1"/>
  <c r="AR70" i="1"/>
  <c r="AU70" i="1" s="1"/>
  <c r="AR71" i="1"/>
  <c r="AU71" i="1" s="1"/>
  <c r="AR72" i="1"/>
  <c r="AU72" i="1" s="1"/>
  <c r="AR73" i="1"/>
  <c r="AU73" i="1" s="1"/>
  <c r="AR74" i="1"/>
  <c r="AU74" i="1" s="1"/>
  <c r="AR75" i="1"/>
  <c r="AU75" i="1" s="1"/>
  <c r="AR76" i="1"/>
  <c r="AU76" i="1" s="1"/>
  <c r="AR77" i="1"/>
  <c r="AU77" i="1" s="1"/>
  <c r="AR78" i="1"/>
  <c r="AU78" i="1" s="1"/>
  <c r="AR79" i="1"/>
  <c r="AU79" i="1" s="1"/>
  <c r="AR80" i="1"/>
  <c r="AU80" i="1" s="1"/>
  <c r="AR81" i="1"/>
  <c r="AU81" i="1" s="1"/>
  <c r="AR82" i="1"/>
  <c r="AU82" i="1" s="1"/>
  <c r="AR83" i="1"/>
  <c r="AU83" i="1" s="1"/>
  <c r="AR84" i="1"/>
  <c r="AU84" i="1" s="1"/>
  <c r="AR85" i="1"/>
  <c r="AU85" i="1" s="1"/>
  <c r="AR86" i="1"/>
  <c r="AU86" i="1" s="1"/>
  <c r="AR87" i="1"/>
  <c r="AU87" i="1" s="1"/>
  <c r="AR88" i="1"/>
  <c r="AU88" i="1" s="1"/>
  <c r="AW89" i="1" l="1"/>
  <c r="AU89" i="1"/>
  <c r="C3" i="34" s="1"/>
  <c r="F3" i="34" s="1"/>
  <c r="E3" i="34" l="1"/>
  <c r="E4" i="34" s="1"/>
  <c r="D3" i="34"/>
  <c r="C4" i="34"/>
  <c r="H18" i="38"/>
  <c r="G18" i="38"/>
  <c r="F18" i="38"/>
  <c r="E18" i="38"/>
  <c r="D18" i="38"/>
  <c r="J17" i="38"/>
  <c r="I17" i="38"/>
  <c r="J16" i="38"/>
  <c r="I16" i="38"/>
  <c r="J15" i="38"/>
  <c r="I15" i="38"/>
  <c r="J14" i="38"/>
  <c r="I14" i="38"/>
  <c r="J13" i="38"/>
  <c r="I13" i="38"/>
  <c r="J12" i="38"/>
  <c r="I12" i="38"/>
  <c r="J11" i="38"/>
  <c r="I11" i="38"/>
  <c r="J10" i="38"/>
  <c r="I10" i="38"/>
  <c r="J9" i="38"/>
  <c r="I9" i="38"/>
  <c r="J8" i="38"/>
  <c r="I8" i="38"/>
  <c r="J7" i="38"/>
  <c r="I7" i="38"/>
  <c r="H18" i="37"/>
  <c r="G18" i="37"/>
  <c r="F18" i="37"/>
  <c r="E18" i="37"/>
  <c r="D18" i="37"/>
  <c r="J17" i="37"/>
  <c r="I17" i="37"/>
  <c r="J16" i="37"/>
  <c r="I16" i="37"/>
  <c r="J15" i="37"/>
  <c r="I15" i="37"/>
  <c r="J14" i="37"/>
  <c r="I14" i="37"/>
  <c r="J13" i="37"/>
  <c r="I13" i="37"/>
  <c r="J12" i="37"/>
  <c r="I12" i="37"/>
  <c r="J11" i="37"/>
  <c r="I11" i="37"/>
  <c r="J10" i="37"/>
  <c r="I10" i="37"/>
  <c r="J9" i="37"/>
  <c r="I9" i="37"/>
  <c r="J8" i="37"/>
  <c r="I8" i="37"/>
  <c r="J7" i="37"/>
  <c r="I7" i="37"/>
  <c r="L6" i="33"/>
  <c r="I4" i="33"/>
  <c r="I5" i="33"/>
  <c r="I7" i="33"/>
  <c r="I8" i="33"/>
  <c r="I9" i="33"/>
  <c r="I10" i="33"/>
  <c r="M11" i="33"/>
  <c r="I12" i="33"/>
  <c r="I13" i="33"/>
  <c r="I14" i="33"/>
  <c r="I16" i="33"/>
  <c r="I17" i="33"/>
  <c r="I18" i="33"/>
  <c r="H4" i="33"/>
  <c r="H5" i="33"/>
  <c r="H7" i="33"/>
  <c r="H8" i="33"/>
  <c r="H9" i="33"/>
  <c r="H10" i="33"/>
  <c r="H12" i="33"/>
  <c r="H13" i="33"/>
  <c r="H14" i="33"/>
  <c r="H16" i="33"/>
  <c r="H17" i="33"/>
  <c r="H18" i="33"/>
  <c r="J19" i="13"/>
  <c r="I19" i="13"/>
  <c r="H19" i="13"/>
  <c r="G19" i="13"/>
  <c r="F19" i="13"/>
  <c r="E19" i="13"/>
  <c r="D17" i="13"/>
  <c r="I444" i="36"/>
  <c r="I8" i="36" s="1"/>
  <c r="I449" i="36" s="1"/>
  <c r="I444" i="35"/>
  <c r="I8" i="35" s="1"/>
  <c r="I449" i="35" s="1"/>
  <c r="I3" i="33"/>
  <c r="H3" i="33"/>
  <c r="O21" i="33"/>
  <c r="P21" i="33"/>
  <c r="Q21" i="33"/>
  <c r="T18" i="33"/>
  <c r="S18" i="33"/>
  <c r="T17" i="33"/>
  <c r="S17" i="33"/>
  <c r="T16" i="33"/>
  <c r="S16" i="33"/>
  <c r="T12" i="33"/>
  <c r="S12" i="33"/>
  <c r="T11" i="33"/>
  <c r="S11" i="33"/>
  <c r="T7" i="33"/>
  <c r="S7" i="33"/>
  <c r="T5" i="33"/>
  <c r="S5" i="33"/>
  <c r="D23" i="13"/>
  <c r="D21" i="13"/>
  <c r="H18" i="30"/>
  <c r="G18" i="30"/>
  <c r="F18" i="30"/>
  <c r="E18" i="30"/>
  <c r="D18" i="30"/>
  <c r="J17" i="30"/>
  <c r="I17" i="30"/>
  <c r="J16" i="30"/>
  <c r="I16" i="30"/>
  <c r="J15" i="30"/>
  <c r="I15" i="30"/>
  <c r="J14" i="30"/>
  <c r="I14" i="30"/>
  <c r="J13" i="30"/>
  <c r="I13" i="30"/>
  <c r="J12" i="30"/>
  <c r="I12" i="30"/>
  <c r="J11" i="30"/>
  <c r="I11" i="30"/>
  <c r="J10" i="30"/>
  <c r="I10" i="30"/>
  <c r="J9" i="30"/>
  <c r="I9" i="30"/>
  <c r="J8" i="30"/>
  <c r="I8" i="30"/>
  <c r="J7" i="30"/>
  <c r="J18" i="30" s="1"/>
  <c r="I7" i="30"/>
  <c r="H18" i="29"/>
  <c r="G18" i="29"/>
  <c r="F18" i="29"/>
  <c r="E18" i="29"/>
  <c r="D18" i="29"/>
  <c r="J17" i="29"/>
  <c r="I17" i="29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I18" i="29" s="1"/>
  <c r="H18" i="28"/>
  <c r="G18" i="28"/>
  <c r="F18" i="28"/>
  <c r="E18" i="28"/>
  <c r="D18" i="28"/>
  <c r="J17" i="28"/>
  <c r="I17" i="28"/>
  <c r="J16" i="28"/>
  <c r="I16" i="28"/>
  <c r="J15" i="28"/>
  <c r="I15" i="28"/>
  <c r="J14" i="28"/>
  <c r="I14" i="28"/>
  <c r="J13" i="28"/>
  <c r="I13" i="28"/>
  <c r="J12" i="28"/>
  <c r="I12" i="28"/>
  <c r="J11" i="28"/>
  <c r="I11" i="28"/>
  <c r="J10" i="28"/>
  <c r="I10" i="28"/>
  <c r="J9" i="28"/>
  <c r="I9" i="28"/>
  <c r="J8" i="28"/>
  <c r="I8" i="28"/>
  <c r="J7" i="28"/>
  <c r="I7" i="28"/>
  <c r="I444" i="27"/>
  <c r="I8" i="27" s="1"/>
  <c r="I449" i="27" s="1"/>
  <c r="I444" i="26"/>
  <c r="I8" i="26" s="1"/>
  <c r="I449" i="26" s="1"/>
  <c r="I444" i="25"/>
  <c r="I8" i="25" s="1"/>
  <c r="I449" i="25" s="1"/>
  <c r="I16" i="17"/>
  <c r="J16" i="17"/>
  <c r="I444" i="20"/>
  <c r="I8" i="20" s="1"/>
  <c r="I449" i="20" s="1"/>
  <c r="H18" i="17"/>
  <c r="G18" i="17"/>
  <c r="F18" i="17"/>
  <c r="E18" i="17"/>
  <c r="D18" i="17"/>
  <c r="J17" i="17"/>
  <c r="I17" i="17"/>
  <c r="J15" i="17"/>
  <c r="I15" i="17"/>
  <c r="J14" i="17"/>
  <c r="I14" i="17"/>
  <c r="J13" i="17"/>
  <c r="I13" i="17"/>
  <c r="J12" i="17"/>
  <c r="I12" i="17"/>
  <c r="J11" i="17"/>
  <c r="I11" i="17"/>
  <c r="J10" i="17"/>
  <c r="I10" i="17"/>
  <c r="J9" i="17"/>
  <c r="I9" i="17"/>
  <c r="J8" i="17"/>
  <c r="I8" i="17"/>
  <c r="J7" i="17"/>
  <c r="J18" i="17" s="1"/>
  <c r="I7" i="17"/>
  <c r="G31" i="14"/>
  <c r="G21" i="33"/>
  <c r="L15" i="33"/>
  <c r="M6" i="33"/>
  <c r="T6" i="33" s="1"/>
  <c r="L11" i="33"/>
  <c r="S6" i="33"/>
  <c r="M15" i="33"/>
  <c r="N6" i="33" l="1"/>
  <c r="S15" i="33"/>
  <c r="I18" i="28"/>
  <c r="I18" i="17"/>
  <c r="R6" i="33"/>
  <c r="U6" i="33" s="1"/>
  <c r="T15" i="33"/>
  <c r="J18" i="37"/>
  <c r="I18" i="38"/>
  <c r="J18" i="29"/>
  <c r="I18" i="30"/>
  <c r="D19" i="13"/>
  <c r="D29" i="13" s="1"/>
  <c r="D31" i="13" s="1"/>
  <c r="R11" i="33"/>
  <c r="U11" i="33" s="1"/>
  <c r="I21" i="33"/>
  <c r="K16" i="33" s="1"/>
  <c r="M16" i="33" s="1"/>
  <c r="R15" i="33"/>
  <c r="U15" i="33" s="1"/>
  <c r="I18" i="37"/>
  <c r="K8" i="33"/>
  <c r="M8" i="33" s="1"/>
  <c r="K13" i="33"/>
  <c r="M13" i="33" s="1"/>
  <c r="K4" i="33"/>
  <c r="M4" i="33" s="1"/>
  <c r="K18" i="33"/>
  <c r="M18" i="33" s="1"/>
  <c r="K5" i="33"/>
  <c r="M5" i="33" s="1"/>
  <c r="K12" i="33"/>
  <c r="M12" i="33" s="1"/>
  <c r="K10" i="33"/>
  <c r="M10" i="33" s="1"/>
  <c r="K9" i="33"/>
  <c r="M9" i="33" s="1"/>
  <c r="J18" i="28"/>
  <c r="H21" i="33"/>
  <c r="J5" i="33" s="1"/>
  <c r="L5" i="33" s="1"/>
  <c r="N11" i="33"/>
  <c r="J18" i="38"/>
  <c r="N15" i="33"/>
  <c r="D4" i="34"/>
  <c r="F4" i="34"/>
  <c r="K17" i="33" l="1"/>
  <c r="M17" i="33" s="1"/>
  <c r="K14" i="33"/>
  <c r="M14" i="33" s="1"/>
  <c r="K3" i="33"/>
  <c r="K7" i="33"/>
  <c r="M7" i="33" s="1"/>
  <c r="N5" i="33"/>
  <c r="R5" i="33"/>
  <c r="U5" i="33" s="1"/>
  <c r="J12" i="33"/>
  <c r="L12" i="33" s="1"/>
  <c r="J13" i="33"/>
  <c r="L13" i="33" s="1"/>
  <c r="J18" i="33"/>
  <c r="L18" i="33" s="1"/>
  <c r="J3" i="33"/>
  <c r="J7" i="33"/>
  <c r="L7" i="33" s="1"/>
  <c r="J17" i="33"/>
  <c r="L17" i="33" s="1"/>
  <c r="J9" i="33"/>
  <c r="L9" i="33" s="1"/>
  <c r="J14" i="33"/>
  <c r="L14" i="33" s="1"/>
  <c r="J8" i="33"/>
  <c r="L8" i="33" s="1"/>
  <c r="J4" i="33"/>
  <c r="L4" i="33" s="1"/>
  <c r="J16" i="33"/>
  <c r="L16" i="33" s="1"/>
  <c r="M3" i="33"/>
  <c r="M21" i="33" s="1"/>
  <c r="K21" i="33"/>
  <c r="J10" i="33"/>
  <c r="L10" i="33" s="1"/>
  <c r="T8" i="33" l="1"/>
  <c r="S8" i="33"/>
  <c r="N8" i="33"/>
  <c r="R8" i="33"/>
  <c r="U8" i="33" s="1"/>
  <c r="S14" i="33"/>
  <c r="N14" i="33"/>
  <c r="T14" i="33"/>
  <c r="R14" i="33"/>
  <c r="U14" i="33" s="1"/>
  <c r="J21" i="33"/>
  <c r="L3" i="33"/>
  <c r="R16" i="33"/>
  <c r="U16" i="33" s="1"/>
  <c r="N16" i="33"/>
  <c r="T9" i="33"/>
  <c r="N9" i="33"/>
  <c r="R9" i="33"/>
  <c r="U9" i="33" s="1"/>
  <c r="S9" i="33"/>
  <c r="N18" i="33"/>
  <c r="R18" i="33"/>
  <c r="U18" i="33" s="1"/>
  <c r="R10" i="33"/>
  <c r="U10" i="33" s="1"/>
  <c r="N10" i="33"/>
  <c r="S10" i="33"/>
  <c r="T10" i="33"/>
  <c r="R4" i="33"/>
  <c r="U4" i="33" s="1"/>
  <c r="N4" i="33"/>
  <c r="T4" i="33"/>
  <c r="S4" i="33"/>
  <c r="N17" i="33"/>
  <c r="R17" i="33"/>
  <c r="U17" i="33" s="1"/>
  <c r="R13" i="33"/>
  <c r="U13" i="33" s="1"/>
  <c r="S13" i="33"/>
  <c r="T13" i="33"/>
  <c r="N13" i="33"/>
  <c r="R12" i="33"/>
  <c r="U12" i="33" s="1"/>
  <c r="N12" i="33"/>
  <c r="N7" i="33"/>
  <c r="R7" i="33"/>
  <c r="U7" i="33" s="1"/>
  <c r="T3" i="33" l="1"/>
  <c r="T21" i="33" s="1"/>
  <c r="L21" i="33"/>
  <c r="N3" i="33"/>
  <c r="N21" i="33" s="1"/>
  <c r="S3" i="33"/>
  <c r="S21" i="33" s="1"/>
  <c r="R3" i="33"/>
  <c r="U3" i="33" l="1"/>
  <c r="U21" i="33" s="1"/>
  <c r="R21" i="33"/>
</calcChain>
</file>

<file path=xl/sharedStrings.xml><?xml version="1.0" encoding="utf-8"?>
<sst xmlns="http://schemas.openxmlformats.org/spreadsheetml/2006/main" count="688" uniqueCount="276">
  <si>
    <t>Залишок на банківському рахунку проекту на дату звітування</t>
  </si>
  <si>
    <t>Розрахунковий залишок проекту</t>
  </si>
  <si>
    <t>(6)</t>
  </si>
  <si>
    <t>Розбіжності між фактичним та розрахунковим залишками</t>
  </si>
  <si>
    <t>Розбіжності:</t>
  </si>
  <si>
    <t>Набувач (Керівник ):</t>
  </si>
  <si>
    <t xml:space="preserve">Набувач (Бухгалтер): </t>
  </si>
  <si>
    <t>ПЕРЕЛІК ОСНОВНИХ ЗАСОБІВ та МНМА</t>
  </si>
  <si>
    <t>Необхідно вказати основні засоби, які були придбані за кошти програми за фінансової підтримки Глобального фонду боротьби зі СНІДом, туберкульозом та малярією, в рамках поточної угоди.</t>
  </si>
  <si>
    <t>Дата встановлення на облік</t>
  </si>
  <si>
    <t>Найменування та модель</t>
  </si>
  <si>
    <t>Серійний номер</t>
  </si>
  <si>
    <t>Інвентарний номер/або відмітка про передачу третій особі</t>
  </si>
  <si>
    <t>Місцезнаходження основних засобів</t>
  </si>
  <si>
    <t>Первісна вартість основних засобів відповідно до даних бухобліку</t>
  </si>
  <si>
    <t>№ та дата накладної/акту</t>
  </si>
  <si>
    <t>Відмітка про фізичну наявність основних засобів (заповнюється представником Мережі)</t>
  </si>
  <si>
    <t>* Основні засоби - це матеріальні активи які, як очікується, використовуватимуться протягом більше ніж одного року (або операційного циклу, якщо він більше року)</t>
  </si>
  <si>
    <t>*Малоцінні необоротні матеріальні активи - якщо строк користування малоцінними предметами більше одного року та їх вартість не перевищує граничну вартість, що вказана у Обліковій політиці Набувача</t>
  </si>
  <si>
    <t>2). Надходження на рахунок за звітний період від донора</t>
  </si>
  <si>
    <t>3). Інші надходження (включаючи пасивні доходи)</t>
  </si>
  <si>
    <t>4) Сума залишків в касі / корпоративному рахунку на дату початок звітного періоду</t>
  </si>
  <si>
    <t>5). Залишок на депозитному рахунку на початок періоду (банківська виписка від _____________201__р.)</t>
  </si>
  <si>
    <t>6). Сума витрат за звітний період</t>
  </si>
  <si>
    <t>Дата</t>
  </si>
  <si>
    <t>Номер та назва документу</t>
  </si>
  <si>
    <t xml:space="preserve">Назва контрагенту
</t>
  </si>
  <si>
    <t xml:space="preserve">Опис операції
</t>
  </si>
  <si>
    <t>Сума, грн.</t>
  </si>
  <si>
    <t xml:space="preserve"> </t>
  </si>
  <si>
    <t>7). Інші витрати</t>
  </si>
  <si>
    <t>8). Залишок на депозитному рахунку на кінець періоду (банківська виписка від _____________201__р.)</t>
  </si>
  <si>
    <t>9). Сума залишків в касі / корпоративному рахунку на дату звітування з коштів проекту</t>
  </si>
  <si>
    <t>10). Розрахунковий залишок на рахунку на кінець періоду</t>
  </si>
  <si>
    <t>(пусто)</t>
  </si>
  <si>
    <t>Общий итог</t>
  </si>
  <si>
    <t>СПИСОК КОНТРАГЕНТІВ</t>
  </si>
  <si>
    <t>№
п/п</t>
  </si>
  <si>
    <t>Назва контрагента</t>
  </si>
  <si>
    <t>Реквізити контрагента (адреса, номер телефона, ПІП контактної особи)</t>
  </si>
  <si>
    <t>Сальдо на початок звітного періоду</t>
  </si>
  <si>
    <t>Сплачено коштів за звітний період</t>
  </si>
  <si>
    <t>Суми, підтверджені актами виконаних робіт/накладними за звітний період</t>
  </si>
  <si>
    <t>Суми, підтверджені актами списання використаних ТМЦ  за звітний період (для накладних)</t>
  </si>
  <si>
    <t>Сальдо на кінець звітного періоду</t>
  </si>
  <si>
    <t xml:space="preserve">ТМЦ
 (не списано) </t>
  </si>
  <si>
    <t>Розрахунки, грн.</t>
  </si>
  <si>
    <t>(4+7-8)</t>
  </si>
  <si>
    <t>Підтримка реабілітаційних програм для СІН, орієнтованих на повну відмову від вживання ПАР</t>
  </si>
  <si>
    <t xml:space="preserve">Медико-соціальний та психологічний супровід дітей уражених епідемією ВІЛ/СНІД </t>
  </si>
  <si>
    <t>Догляд і підтримка ВІЛ-позитивних ув’язнених у виправних закладах</t>
  </si>
  <si>
    <t>№</t>
  </si>
  <si>
    <t>Категорії витрат</t>
  </si>
  <si>
    <t>Технічна допомога</t>
  </si>
  <si>
    <t>Тренінги</t>
  </si>
  <si>
    <t>Товари та обладнання для сфери охорони здоров'я</t>
  </si>
  <si>
    <t>Медикаменти та фармацевтична продукція</t>
  </si>
  <si>
    <t>Витрати на забезпечення закупівель та поставок</t>
  </si>
  <si>
    <t>Інфраструктура та обладнання</t>
  </si>
  <si>
    <t>Видавничі та комунікаційні витрати</t>
  </si>
  <si>
    <t>Моніторинг та оцінка</t>
  </si>
  <si>
    <t>Товари для підтримки життєдіяльності клієнтів/цільової групи</t>
  </si>
  <si>
    <t>Витрати на планування та адміністрування</t>
  </si>
  <si>
    <t>Витрати на підтримку діяльності організації</t>
  </si>
  <si>
    <t>Діяльність суб-реципієнтів</t>
  </si>
  <si>
    <t>Загальна вартість проекту</t>
  </si>
  <si>
    <t>Назва послуги/діяльності</t>
  </si>
  <si>
    <t>Опис (зміст послуги, опис діяльності, опис пакету послуги, та ін)</t>
  </si>
  <si>
    <t>Итог</t>
  </si>
  <si>
    <t>АВ</t>
  </si>
  <si>
    <t>ПП</t>
  </si>
  <si>
    <t>ВСЬОГО</t>
  </si>
  <si>
    <t>Технічна допомога медичним закладам, які надають або планують надавати АРТ поза межами обласних центрів профілактики та боротьби зі СНІД</t>
  </si>
  <si>
    <t>Сумма по полю Сума, грн.</t>
  </si>
  <si>
    <t>(5+6-7)</t>
  </si>
  <si>
    <t>Назва організації</t>
  </si>
  <si>
    <t>Н.М. Нізова</t>
  </si>
  <si>
    <t>О.Ю. Вовченко</t>
  </si>
  <si>
    <t>Опис напряму</t>
  </si>
  <si>
    <t>Напрям</t>
  </si>
  <si>
    <t xml:space="preserve">Примітка </t>
  </si>
  <si>
    <t>Всього</t>
  </si>
  <si>
    <t>Назва організації:</t>
  </si>
  <si>
    <t>Назва проекту:</t>
  </si>
  <si>
    <t>Одиниці виміру</t>
  </si>
  <si>
    <t>ВСЬОГО ВИТРАТ</t>
  </si>
  <si>
    <t>Місце надання послуг</t>
  </si>
  <si>
    <t>Категорія витрат</t>
  </si>
  <si>
    <t>Лінія робочого плану</t>
  </si>
  <si>
    <t>Напрям діяльності</t>
  </si>
  <si>
    <t>індикатори виконання програмної діяльності</t>
  </si>
  <si>
    <t xml:space="preserve">розрахунок фінансування за лініями робочого плану, грн </t>
  </si>
  <si>
    <t>лінія робочого плану</t>
  </si>
  <si>
    <t>напрям діяльності</t>
  </si>
  <si>
    <t>Вартість одиниці</t>
  </si>
  <si>
    <t>сума фінансування</t>
  </si>
  <si>
    <t>ПП %</t>
  </si>
  <si>
    <t>АВ %</t>
  </si>
  <si>
    <t>Сума фінансування програмного персоналу</t>
  </si>
  <si>
    <t>Сума фінансування адмінвитрат</t>
  </si>
  <si>
    <t>1 транш</t>
  </si>
  <si>
    <t>2 транш</t>
  </si>
  <si>
    <t>3 транш</t>
  </si>
  <si>
    <t>Програмний персонал</t>
  </si>
  <si>
    <t>Адміністративні витрати</t>
  </si>
  <si>
    <t xml:space="preserve">    Набувач____________________</t>
  </si>
  <si>
    <t>Організація_________________________________</t>
  </si>
  <si>
    <t xml:space="preserve">    М.П.</t>
  </si>
  <si>
    <t>М.П.</t>
  </si>
  <si>
    <t xml:space="preserve"> М.П.</t>
  </si>
  <si>
    <t>ФІНАНСОВИЙ ЗВІТ ПРО ВИКОРИСТАННЯ КОШТІВ ГРАНТУ</t>
  </si>
  <si>
    <t>Дата подання звіту</t>
  </si>
  <si>
    <t>Номер угоди про надання гранту та дата підписання угоди</t>
  </si>
  <si>
    <t>Адреса організації</t>
  </si>
  <si>
    <t>тел./факс (з кодом)</t>
  </si>
  <si>
    <t>E-mail</t>
  </si>
  <si>
    <t>1 звітний        період</t>
  </si>
  <si>
    <t>2 звітний        період</t>
  </si>
  <si>
    <t>3 звітний        період</t>
  </si>
  <si>
    <t>4 звітний        період</t>
  </si>
  <si>
    <t>Залишок на банківському рахунку та в касі на початок проекту</t>
  </si>
  <si>
    <t>(1)</t>
  </si>
  <si>
    <t>Перераховано коштів під час виконання проекту</t>
  </si>
  <si>
    <t>(2)</t>
  </si>
  <si>
    <t>Звітовано коштів під час виконання проекту</t>
  </si>
  <si>
    <t>(3)</t>
  </si>
  <si>
    <t>Нараховані відсотки банку на рахунку проекту</t>
  </si>
  <si>
    <t>(4)</t>
  </si>
  <si>
    <t>(5)</t>
  </si>
  <si>
    <t>серпень - вересень 2012</t>
  </si>
  <si>
    <t>жовтень - грудень 2012</t>
  </si>
  <si>
    <t>січень - березень 2013</t>
  </si>
  <si>
    <t>5 звітний        період</t>
  </si>
  <si>
    <t>квітень - червень 2013</t>
  </si>
  <si>
    <t>липень - вересень 2013</t>
  </si>
  <si>
    <t>6 звітний        період</t>
  </si>
  <si>
    <t>жовтень - грудень 2013</t>
  </si>
  <si>
    <t>“    ” _____________ 201__ р.</t>
  </si>
  <si>
    <t>ПІБ консультанта/працівника</t>
  </si>
  <si>
    <t>Одиниці розрахунку</t>
  </si>
  <si>
    <t>1.1.1.</t>
  </si>
  <si>
    <t>1.4.1.</t>
  </si>
  <si>
    <t>Медико-соціальний та психологічний супровід ВІЛ-позитивних дорослих</t>
  </si>
  <si>
    <t>1.4.2.</t>
  </si>
  <si>
    <t>1.5.5.</t>
  </si>
  <si>
    <t>Забезпечення доступу до діагностики ТБ у ВІЛ-інфікованих пацієнтів</t>
  </si>
  <si>
    <t>1.7.1.</t>
  </si>
  <si>
    <t>Профілактика інфікування у виправних закладах</t>
  </si>
  <si>
    <t>1.7.4.</t>
  </si>
  <si>
    <t>1.7.6.</t>
  </si>
  <si>
    <t>Організація тренінгів для мультидисциплінарних команд з питань ВІЛ-інфекції Пенітенціарної Служби України</t>
  </si>
  <si>
    <t>1.8.1.</t>
  </si>
  <si>
    <t>Підтримка національної правозахисної Мережі</t>
  </si>
  <si>
    <t>2.1.3.</t>
  </si>
  <si>
    <t>2.4.2.</t>
  </si>
  <si>
    <t xml:space="preserve">Координація та управління тренінговою діяльністю на національному рівні в галузі ВІЛ/СНІД </t>
  </si>
  <si>
    <t>3.1.1.1.</t>
  </si>
  <si>
    <t>Підтримка та розбудова спроможності спільнот на національному рівні</t>
  </si>
  <si>
    <t>3.1.1.2.</t>
  </si>
  <si>
    <t>Підтримка та розбудова спроможності спільнот на регіональному рівні</t>
  </si>
  <si>
    <t>3.1.1.3.</t>
  </si>
  <si>
    <t>Підготовка, організація та проведення літніх таборів для ЛЖВ</t>
  </si>
  <si>
    <t>3.1.6.</t>
  </si>
  <si>
    <t>Розвиток молодіжного руху у сфері протидії епідемії ВІЛ/СНІДу</t>
  </si>
  <si>
    <t>3.3.2.</t>
  </si>
  <si>
    <t>Забезпечення стабільності програм по боротьбі з ВІЛ/СНІДом та інституціоналізації послуг з профілактики, догляду та підтримки</t>
  </si>
  <si>
    <t>3.3.3.</t>
  </si>
  <si>
    <t>Розвиток спроможності проведення адвокаційної діяльності на рівні громад</t>
  </si>
  <si>
    <t xml:space="preserve">ТМЦ було придбано в рамках угоди про надання гранту №____________ від ___________2012 року </t>
  </si>
  <si>
    <t>Дані наведені станом на ____________ 201__року</t>
  </si>
  <si>
    <r>
      <t>ВСЬОГО ВИТРАТ ЗА ЗВІТНИЙ ПЕРІОД (з  __________ 201__</t>
    </r>
    <r>
      <rPr>
        <b/>
        <u/>
        <sz val="10"/>
        <rFont val="Arial"/>
        <family val="2"/>
        <charset val="204"/>
      </rPr>
      <t>р.</t>
    </r>
    <r>
      <rPr>
        <b/>
        <sz val="10"/>
        <rFont val="Arial"/>
        <family val="2"/>
        <charset val="204"/>
      </rPr>
      <t xml:space="preserve"> по</t>
    </r>
    <r>
      <rPr>
        <b/>
        <u/>
        <sz val="10"/>
        <rFont val="Arial"/>
        <family val="2"/>
        <charset val="204"/>
      </rPr>
      <t xml:space="preserve"> __________________201__ р.</t>
    </r>
    <r>
      <rPr>
        <b/>
        <sz val="10"/>
        <rFont val="Arial"/>
        <family val="2"/>
        <charset val="204"/>
      </rPr>
      <t>)</t>
    </r>
  </si>
  <si>
    <r>
      <t>11). Залишок на рахунку на кінець періоду (відповідно до банківської виписки від ___________ 201__</t>
    </r>
    <r>
      <rPr>
        <u/>
        <sz val="10"/>
        <rFont val="Arial"/>
        <family val="2"/>
        <charset val="204"/>
      </rPr>
      <t>р.</t>
    </r>
    <r>
      <rPr>
        <sz val="10"/>
        <rFont val="Arial"/>
        <family val="2"/>
        <charset val="204"/>
      </rPr>
      <t>)</t>
    </r>
  </si>
  <si>
    <r>
      <t>1). Залишок на рахунку на початок періоду (відповідно до банківської виписки від _____________201__</t>
    </r>
    <r>
      <rPr>
        <u/>
        <sz val="10"/>
        <rFont val="Arial"/>
        <family val="2"/>
        <charset val="204"/>
      </rPr>
      <t xml:space="preserve"> р.</t>
    </r>
    <r>
      <rPr>
        <sz val="10"/>
        <rFont val="Arial"/>
        <family val="2"/>
        <charset val="204"/>
      </rPr>
      <t>)</t>
    </r>
  </si>
  <si>
    <t>“ __ ”_________  201__ р.</t>
  </si>
  <si>
    <t>із них - на програмний персонал</t>
  </si>
  <si>
    <t>із них - на адміністративну діяльність</t>
  </si>
  <si>
    <t>1 півріччя</t>
  </si>
  <si>
    <t>2 півріччя</t>
  </si>
  <si>
    <t>3 півріччя</t>
  </si>
  <si>
    <t>Залишки в касі/корпоративній картці на дату звітування з коштів проекту</t>
  </si>
  <si>
    <t>Кількість годин, які працює фахівець на реалізацію проекту (на місяць)</t>
  </si>
  <si>
    <t>IV. Товари та обладнання для сфери охорони здоров'я</t>
  </si>
  <si>
    <t>презервативи, лубриканти, діагностичні засоби, реагенти, тести, шприци, та інші витратні матеріали, що використовуються у сфері охорони здоров’я;</t>
  </si>
  <si>
    <t>обладнання медичного призначення.</t>
  </si>
  <si>
    <t>V. Медикаменти та фармацевтична продукція</t>
  </si>
  <si>
    <t>медикаменти для лікування опортуністичних інфекцій, побічних ефектів;</t>
  </si>
  <si>
    <t>інші медикаменти.</t>
  </si>
  <si>
    <t>VI. Витрати на забезпечення закупівель та поставок</t>
  </si>
  <si>
    <t>VII. Інфраструктура та обладнання</t>
  </si>
  <si>
    <t>VIII. Видавничі та комунікаційні витрати</t>
  </si>
  <si>
    <t>IX. Моніторинг та оцінка</t>
  </si>
  <si>
    <t>X. Товари для підтримки життєдіяльності клієнтів/цільової групи</t>
  </si>
  <si>
    <t>XI. Витрати на планування та адміністрування</t>
  </si>
  <si>
    <t>XII. Витрати на підтримку діяльності організації</t>
  </si>
  <si>
    <t>Бюджет укладається відповідно до статей витрат, які є необхідними для виконання програмних завдань. 
Статті витрат, в свою чергу, належать до певних категорій витрат. 
Нижче наведено детальний опис витрат, які слід відносити до тієї чи іншої категорії бюджету.</t>
  </si>
  <si>
    <t>Транш 1</t>
  </si>
  <si>
    <t>Тип відносин</t>
  </si>
  <si>
    <t>ТВ</t>
  </si>
  <si>
    <t>ЦПХ</t>
  </si>
  <si>
    <t>1. Тип відносин трудові відносини (ТВ)</t>
  </si>
  <si>
    <r>
      <t>оплата винагород консультантам за угодами цивільно-правового характеру (договір на надання консультаційних послуг, що потребують ліцензування та сертифікації на постійній основі (наприклад: медпрацівники)</t>
    </r>
    <r>
      <rPr>
        <b/>
        <sz val="10"/>
        <color indexed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(залучення консультанта за всіма проектами </t>
    </r>
    <r>
      <rPr>
        <b/>
        <u/>
        <sz val="10"/>
        <color indexed="10"/>
        <rFont val="Tahoma"/>
        <family val="2"/>
        <charset val="204"/>
      </rPr>
      <t>не може перевищувати 8 годин на день та/або  80 годин на місяць</t>
    </r>
    <r>
      <rPr>
        <u/>
        <sz val="10"/>
        <color indexed="10"/>
        <rFont val="Tahoma"/>
        <family val="2"/>
        <charset val="204"/>
      </rPr>
      <t>)</t>
    </r>
    <r>
      <rPr>
        <sz val="10"/>
        <color indexed="8"/>
        <rFont val="Tahoma"/>
        <family val="2"/>
        <charset val="204"/>
      </rPr>
      <t>. Для надання послуг можуть залучатись фізичні особи, при цьому послуги не повинні мати однотипні ознаки та різнитись за видами та періодичністю їх надання.</t>
    </r>
  </si>
  <si>
    <r>
      <t>оплата винагород консультантам/експертам за угодами цивільно-правового характеру (договір на надання консультаційних послуг) з урахуванням витрат на оподаткування винагород за угодами цивільно-правового характеру</t>
    </r>
    <r>
      <rPr>
        <sz val="10"/>
        <color indexed="10"/>
        <rFont val="Tahoma"/>
        <family val="2"/>
        <charset val="204"/>
      </rPr>
      <t xml:space="preserve"> (залучення консультанта/експерта за всіма проектами </t>
    </r>
    <r>
      <rPr>
        <b/>
        <sz val="10"/>
        <color indexed="10"/>
        <rFont val="Tahoma"/>
        <family val="2"/>
        <charset val="204"/>
      </rPr>
      <t>не може перевищувати 8 годин на день та/або 80 годин на місяць</t>
    </r>
    <r>
      <rPr>
        <sz val="10"/>
        <color indexed="10"/>
        <rFont val="Tahoma"/>
        <family val="2"/>
        <charset val="204"/>
      </rPr>
      <t>)</t>
    </r>
    <r>
      <rPr>
        <sz val="10"/>
        <color indexed="8"/>
        <rFont val="Tahoma"/>
        <family val="2"/>
        <charset val="204"/>
      </rPr>
      <t>. В рамках цієї категорії бюджету можуть залучатись фізичні особи для надання послуг, що мають унікальні  ознаки, при цьому послуги будуть надані разово.</t>
    </r>
  </si>
  <si>
    <t>Транш 2</t>
  </si>
  <si>
    <t>Транш 3</t>
  </si>
  <si>
    <t>I. Людські ресурси</t>
  </si>
  <si>
    <t>Людські ресурси</t>
  </si>
  <si>
    <t>US13.03.46</t>
  </si>
  <si>
    <t>Проект</t>
  </si>
  <si>
    <t>Зменшення стигми та дискримінації, пов’язаної з ВІЛ, до представників груп найвищого ризику в медичних закладах України</t>
  </si>
  <si>
    <t>Вартість одиниці, у.о.</t>
  </si>
  <si>
    <t>Данные</t>
  </si>
  <si>
    <t xml:space="preserve">Сумма Бюджет </t>
  </si>
  <si>
    <t>Сумма Транш 2</t>
  </si>
  <si>
    <t>Сумма Транш 3</t>
  </si>
  <si>
    <t>Сумма 
Транш 1</t>
  </si>
  <si>
    <t>Вартість одиниці,
грн.</t>
  </si>
  <si>
    <t>Бюджет 
Всього,
грн.</t>
  </si>
  <si>
    <t>III. Тренінги</t>
  </si>
  <si>
    <t xml:space="preserve">всі витрати, пов’язані з проведенням семінарів, тренінгів, робочих зустрічей, фокус-груп, тощо, а саме: витрати на публікації за результатами тренінгів/семінарів, витрати на проїзд, проживання та харчування учасників заходів, канцтовари та роздаткові матеріали для заходів. </t>
  </si>
  <si>
    <t>Витрати на винагороди тренерів не входять в цю категорію, вони повинні бути включені до категорії «Технічна допомога».</t>
  </si>
  <si>
    <r>
      <t xml:space="preserve">2. Тип відносин цивільно-правові відносини </t>
    </r>
    <r>
      <rPr>
        <b/>
        <sz val="10"/>
        <color indexed="8"/>
        <rFont val="Tahoma"/>
        <family val="2"/>
        <charset val="204"/>
      </rPr>
      <t>(ЦПВ)</t>
    </r>
  </si>
  <si>
    <t>II. Технічна допомога
Тип відносин цивільно-правові відносини (ЦПВ)</t>
  </si>
  <si>
    <r>
      <t>·</t>
    </r>
    <r>
      <rPr>
        <sz val="10"/>
        <color indexed="8"/>
        <rFont val="Tahoma"/>
        <family val="2"/>
        <charset val="204"/>
      </rPr>
      <t xml:space="preserve">         транспортні витрати для доставки всіх закуплених товарів, що включають оплату винагороди агента за здійснення доставки (обладнання, витратні матеріали, товари для цільових груп та медикаменти). Транспортні витрати включаються в цю категорію, якщо можливо чітко визначити, що транспортні послуги надавались виключно для </t>
    </r>
    <r>
      <rPr>
        <i/>
        <sz val="10"/>
        <color indexed="8"/>
        <rFont val="Tahoma"/>
        <family val="2"/>
        <charset val="204"/>
      </rPr>
      <t>доставки вказаних товарів</t>
    </r>
    <r>
      <rPr>
        <sz val="10"/>
        <color indexed="8"/>
        <rFont val="Tahoma"/>
        <family val="2"/>
        <charset val="204"/>
      </rPr>
      <t>;</t>
    </r>
  </si>
  <si>
    <r>
      <t>·</t>
    </r>
    <r>
      <rPr>
        <sz val="10"/>
        <color indexed="8"/>
        <rFont val="Tahoma"/>
        <family val="2"/>
        <charset val="204"/>
      </rPr>
      <t>         оплата послуг зі зберігання закуплених товарів;</t>
    </r>
  </si>
  <si>
    <r>
      <t>·</t>
    </r>
    <r>
      <rPr>
        <sz val="10"/>
        <color indexed="8"/>
        <rFont val="Tahoma"/>
        <family val="2"/>
        <charset val="204"/>
      </rPr>
      <t>         витрати на забезпечення контролю якості закуплених товарів;</t>
    </r>
  </si>
  <si>
    <r>
      <t>·</t>
    </r>
    <r>
      <rPr>
        <sz val="10"/>
        <color indexed="8"/>
        <rFont val="Tahoma"/>
        <family val="2"/>
        <charset val="204"/>
      </rPr>
      <t>         оплата винагороди агента за здійснення закупівель.</t>
    </r>
  </si>
  <si>
    <r>
      <t>·</t>
    </r>
    <r>
      <rPr>
        <sz val="10"/>
        <color indexed="8"/>
        <rFont val="Tahoma"/>
        <family val="2"/>
        <charset val="204"/>
      </rPr>
      <t>         витрати, пов’язані із закупівлею офісного обладнання;</t>
    </r>
  </si>
  <si>
    <r>
      <t>·</t>
    </r>
    <r>
      <rPr>
        <sz val="10"/>
        <color indexed="8"/>
        <rFont val="Tahoma"/>
        <family val="2"/>
        <charset val="204"/>
      </rPr>
      <t>         витрати, пов’язані із закупівлею меблів, комп’ютерного, аудіо, відеообладнання;</t>
    </r>
  </si>
  <si>
    <r>
      <t>·</t>
    </r>
    <r>
      <rPr>
        <sz val="10"/>
        <color indexed="8"/>
        <rFont val="Tahoma"/>
        <family val="2"/>
        <charset val="204"/>
      </rPr>
      <t>         витратні матеріали для утримання оргтехніки та офісного обладнання;</t>
    </r>
  </si>
  <si>
    <r>
      <t>·</t>
    </r>
    <r>
      <rPr>
        <sz val="10"/>
        <color indexed="8"/>
        <rFont val="Tahoma"/>
        <family val="2"/>
        <charset val="204"/>
      </rPr>
      <t>         покращення та ремонт інфраструктури закладів охорони здоров’я;</t>
    </r>
  </si>
  <si>
    <r>
      <t>·</t>
    </r>
    <r>
      <rPr>
        <sz val="10"/>
        <color indexed="8"/>
        <rFont val="Tahoma"/>
        <family val="2"/>
        <charset val="204"/>
      </rPr>
      <t>         обладнання немедичного призначення;</t>
    </r>
  </si>
  <si>
    <r>
      <t>·</t>
    </r>
    <r>
      <rPr>
        <sz val="10"/>
        <color indexed="8"/>
        <rFont val="Tahoma"/>
        <family val="2"/>
        <charset val="204"/>
      </rPr>
      <t>         програмне забезпечення та системи інформаційних технологій;</t>
    </r>
  </si>
  <si>
    <r>
      <t>·</t>
    </r>
    <r>
      <rPr>
        <sz val="10"/>
        <color indexed="8"/>
        <rFont val="Tahoma"/>
        <family val="2"/>
        <charset val="204"/>
      </rPr>
      <t>         розробка та підтримка роботи веб-сайтів.</t>
    </r>
  </si>
  <si>
    <r>
      <t>·</t>
    </r>
    <r>
      <rPr>
        <sz val="10"/>
        <color indexed="8"/>
        <rFont val="Tahoma"/>
        <family val="2"/>
        <charset val="204"/>
      </rPr>
      <t>         витрати на видавництво програмних матеріалів;</t>
    </r>
  </si>
  <si>
    <r>
      <t>·</t>
    </r>
    <r>
      <rPr>
        <sz val="10"/>
        <color indexed="8"/>
        <rFont val="Tahoma"/>
        <family val="2"/>
        <charset val="204"/>
      </rPr>
      <t>         витрати, пов’язані з проведенням інформаційних кампаній в рамках програми;</t>
    </r>
  </si>
  <si>
    <r>
      <t>·</t>
    </r>
    <r>
      <rPr>
        <sz val="10"/>
        <color indexed="8"/>
        <rFont val="Tahoma"/>
        <family val="2"/>
        <charset val="204"/>
      </rPr>
      <t>         ТВ-, радіопрограми, рекламні витрати, медіа заходи, освітні заходи, а також витрати, пов’язані з поширенням інформації в рамках програми.</t>
    </r>
  </si>
  <si>
    <r>
      <t>·</t>
    </r>
    <r>
      <rPr>
        <sz val="10"/>
        <color indexed="8"/>
        <rFont val="Tahoma"/>
        <family val="2"/>
        <charset val="204"/>
      </rPr>
      <t>         збір даних, проведення досліджень та опитувань;</t>
    </r>
  </si>
  <si>
    <r>
      <t>·</t>
    </r>
    <r>
      <rPr>
        <sz val="10"/>
        <color indexed="8"/>
        <rFont val="Tahoma"/>
        <family val="2"/>
        <charset val="204"/>
      </rPr>
      <t>         забезпечення аналізу даних;</t>
    </r>
  </si>
  <si>
    <r>
      <t>·</t>
    </r>
    <r>
      <rPr>
        <sz val="10"/>
        <color indexed="8"/>
        <rFont val="Tahoma"/>
        <family val="2"/>
        <charset val="204"/>
      </rPr>
      <t>         витрати на поїздки для здійснення моніторингу та оцінки.</t>
    </r>
  </si>
  <si>
    <r>
      <t>·</t>
    </r>
    <r>
      <rPr>
        <sz val="10"/>
        <color indexed="8"/>
        <rFont val="Tahoma"/>
        <family val="2"/>
        <charset val="204"/>
      </rPr>
      <t>         продуктові та гігієнічні набори для клієнтів проекту;</t>
    </r>
  </si>
  <si>
    <r>
      <t>·</t>
    </r>
    <r>
      <rPr>
        <sz val="10"/>
        <color indexed="8"/>
        <rFont val="Tahoma"/>
        <family val="2"/>
        <charset val="204"/>
      </rPr>
      <t>         закупівля товарів/продуктів для проведення груп самодопомоги;</t>
    </r>
  </si>
  <si>
    <r>
      <t>·</t>
    </r>
    <r>
      <rPr>
        <sz val="10"/>
        <color indexed="8"/>
        <rFont val="Tahoma"/>
        <family val="2"/>
        <charset val="204"/>
      </rPr>
      <t>         інші види матеріальної допомоги клієнтам проекту.</t>
    </r>
  </si>
  <si>
    <r>
      <t>·</t>
    </r>
    <r>
      <rPr>
        <sz val="10"/>
        <color indexed="8"/>
        <rFont val="Tahoma"/>
        <family val="2"/>
        <charset val="204"/>
      </rPr>
      <t>         транспортні витрати, пов’язані із поточною програмною діяльністю (перевезення клієнтів, виїзди фахівців проекту на місця, розвезення пайків та ін..), окрім подібних витрат, описаних у категорії «Витрати на забезпечення закупівель та поставок»;</t>
    </r>
  </si>
  <si>
    <r>
      <t>·</t>
    </r>
    <r>
      <rPr>
        <sz val="10"/>
        <color indexed="8"/>
        <rFont val="Tahoma"/>
        <family val="2"/>
        <charset val="204"/>
      </rPr>
      <t>         витрати на здійснення відряджень, окрім подібних витрат, описаних у категорії «Моніторинг і оцінка»;</t>
    </r>
  </si>
  <si>
    <r>
      <t>·</t>
    </r>
    <r>
      <rPr>
        <sz val="10"/>
        <color indexed="8"/>
        <rFont val="Tahoma"/>
        <family val="2"/>
        <charset val="204"/>
      </rPr>
      <t>         канцтовари;</t>
    </r>
  </si>
  <si>
    <r>
      <t>·</t>
    </r>
    <r>
      <rPr>
        <sz val="10"/>
        <color indexed="8"/>
        <rFont val="Tahoma"/>
        <family val="2"/>
        <charset val="204"/>
      </rPr>
      <t>         юридичні послуги, послуги аудиторів, перекладачів, інших спеціалізованих компаній, необхідні для забезпечення планування та адміністрування проекту. Якщо подібні послуги надаються фізичними особами за угодами цивільно-правового характеру, їх необхідно включити до категорії «Технічна допомога»;</t>
    </r>
  </si>
  <si>
    <r>
      <t>·</t>
    </r>
    <r>
      <rPr>
        <sz val="10"/>
        <color indexed="8"/>
        <rFont val="Tahoma"/>
        <family val="2"/>
        <charset val="204"/>
      </rPr>
      <t>         банківські послуги (до 1% від загальної вартості проекту).</t>
    </r>
  </si>
  <si>
    <r>
      <t>·</t>
    </r>
    <r>
      <rPr>
        <sz val="10"/>
        <color indexed="8"/>
        <rFont val="Tahoma"/>
        <family val="2"/>
        <charset val="204"/>
      </rPr>
      <t>         оренда офісу та комунальні послуги;</t>
    </r>
  </si>
  <si>
    <r>
      <t>·</t>
    </r>
    <r>
      <rPr>
        <sz val="10"/>
        <color indexed="8"/>
        <rFont val="Tahoma"/>
        <family val="2"/>
        <charset val="204"/>
      </rPr>
      <t>         послуги зв’язку;</t>
    </r>
  </si>
  <si>
    <r>
      <t>·</t>
    </r>
    <r>
      <rPr>
        <sz val="10"/>
        <color indexed="8"/>
        <rFont val="Tahoma"/>
        <family val="2"/>
        <charset val="204"/>
      </rPr>
      <t>         поштові витрати;</t>
    </r>
  </si>
  <si>
    <r>
      <t>·</t>
    </r>
    <r>
      <rPr>
        <sz val="10"/>
        <color indexed="8"/>
        <rFont val="Tahoma"/>
        <family val="2"/>
        <charset val="204"/>
      </rPr>
      <t>         Інтернет;</t>
    </r>
  </si>
  <si>
    <r>
      <t>·</t>
    </r>
    <r>
      <rPr>
        <sz val="10"/>
        <color indexed="8"/>
        <rFont val="Tahoma"/>
        <family val="2"/>
        <charset val="204"/>
      </rPr>
      <t>         послуги зі страхування офісного майна;</t>
    </r>
  </si>
  <si>
    <r>
      <t>·</t>
    </r>
    <r>
      <rPr>
        <sz val="10"/>
        <color indexed="8"/>
        <rFont val="Tahoma"/>
        <family val="2"/>
        <charset val="204"/>
      </rPr>
      <t>         послуги із забезпечення охорони офісу;</t>
    </r>
  </si>
  <si>
    <r>
      <t>·</t>
    </r>
    <r>
      <rPr>
        <sz val="10"/>
        <color indexed="8"/>
        <rFont val="Tahoma"/>
        <family val="2"/>
        <charset val="204"/>
      </rPr>
      <t>         господарчі товари, необхідні для функціонування організації;</t>
    </r>
  </si>
  <si>
    <r>
      <t>·</t>
    </r>
    <r>
      <rPr>
        <sz val="10"/>
        <color indexed="8"/>
        <rFont val="Tahoma"/>
        <family val="2"/>
        <charset val="204"/>
      </rPr>
      <t>         послуги із забезпечення прибирання приміщення організації.</t>
    </r>
  </si>
  <si>
    <r>
      <t xml:space="preserve">Кожна стаття бути обов’язково деталізованою, наприклад: </t>
    </r>
    <r>
      <rPr>
        <i/>
        <sz val="10"/>
        <color indexed="8"/>
        <rFont val="Tahoma"/>
        <family val="2"/>
        <charset val="204"/>
      </rPr>
      <t>стаття «Транспортнування кліентів» - кілометраж х кількість періодів (день, тиждень, місяць) х кількість бензину в літрах х ціна (100 км/квартал х 3 квартали х 10 л х 5,70 грн.).</t>
    </r>
  </si>
  <si>
    <r>
      <rPr>
        <b/>
        <sz val="10"/>
        <color rgb="FFFF0000"/>
        <rFont val="Tahoma"/>
        <family val="2"/>
        <charset val="204"/>
      </rPr>
      <t>Сумарне залучення</t>
    </r>
    <r>
      <rPr>
        <sz val="10"/>
        <color rgb="FFFF0000"/>
        <rFont val="Tahoma"/>
        <family val="2"/>
        <charset val="204"/>
      </rPr>
      <t xml:space="preserve"> консультантів за всіма проектами, що реалізовується організацією </t>
    </r>
    <r>
      <rPr>
        <b/>
        <sz val="10"/>
        <color rgb="FFFF0000"/>
        <rFont val="Tahoma"/>
        <family val="2"/>
        <charset val="204"/>
      </rPr>
      <t>не може перевищувати 8 годин на день.</t>
    </r>
  </si>
  <si>
    <r>
      <t xml:space="preserve">витрати організації на оплату праці штатних працівників організації, які є виконавцями проекту із обов’язковим зазначенням прізвища особи, яка пропонується на посаду, 
</t>
    </r>
    <r>
      <rPr>
        <sz val="10"/>
        <color indexed="10"/>
        <rFont val="Tahoma"/>
        <family val="2"/>
        <charset val="204"/>
      </rPr>
      <t xml:space="preserve">Фізичні особи, яких планується залучати до виконання активностей проекту, мають бути працевлаштовані в організації, тобто бути а) штатними працівниками організації; або б) працівниками, що працюють на умовах строкового трудового договору. 
</t>
    </r>
    <r>
      <rPr>
        <b/>
        <sz val="10"/>
        <color indexed="10"/>
        <rFont val="Tahoma"/>
        <family val="2"/>
        <charset val="204"/>
      </rPr>
      <t>Сумарна середня зайнятість</t>
    </r>
    <r>
      <rPr>
        <sz val="10"/>
        <color indexed="10"/>
        <rFont val="Tahoma"/>
        <family val="2"/>
        <charset val="204"/>
      </rPr>
      <t xml:space="preserve"> працівників за всіма проектами, що реалізовується організацією </t>
    </r>
    <r>
      <rPr>
        <b/>
        <u/>
        <sz val="10"/>
        <color indexed="10"/>
        <rFont val="Tahoma"/>
        <family val="2"/>
        <charset val="204"/>
      </rPr>
      <t>не може перевищувати 8 годин на день.</t>
    </r>
  </si>
  <si>
    <t>ФОП (послуги)</t>
  </si>
  <si>
    <t>ФОП (роботи)</t>
  </si>
  <si>
    <t>ЦПВ (послуги)</t>
  </si>
  <si>
    <t>ЦПВ (роботи)</t>
  </si>
  <si>
    <t xml:space="preserve">із них - на програмну діяльність </t>
  </si>
  <si>
    <t>Додаток №3</t>
  </si>
  <si>
    <t>ТВ (інв)</t>
  </si>
  <si>
    <t>Кількість послуг в проектному місяці за період
01.10.2017 по 30.08.2020</t>
  </si>
  <si>
    <t xml:space="preserve"> Загальна кількість послуг за період
01.10.2017 по 30.08.2020
(35 місяців)</t>
  </si>
  <si>
    <t>Транш 4</t>
  </si>
  <si>
    <t>Транш 5</t>
  </si>
  <si>
    <t>Транш 6</t>
  </si>
  <si>
    <t>Транш 7</t>
  </si>
  <si>
    <t>Транш 8</t>
  </si>
  <si>
    <t>Транш 9</t>
  </si>
  <si>
    <t>Транш 10</t>
  </si>
  <si>
    <t>Транш 11</t>
  </si>
  <si>
    <t>Транш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</si>
</sst>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FC22]d\ mmmm\ yyyy&quot; р.&quot;;@"/>
    <numFmt numFmtId="166" formatCode="dd\.mm\.yy;@"/>
    <numFmt numFmtId="167" formatCode="#,##0.00_₴"/>
  </numFmts>
  <fonts count="8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u/>
      <sz val="7.7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9"/>
      <name val="Arial"/>
      <family val="2"/>
      <charset val="204"/>
    </font>
    <font>
      <sz val="9"/>
      <name val="Times New Roman"/>
      <family val="1"/>
      <charset val="204"/>
    </font>
    <font>
      <b/>
      <sz val="9"/>
      <color indexed="9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0"/>
      <name val="Arial Cyr"/>
      <charset val="204"/>
    </font>
    <font>
      <u/>
      <sz val="10"/>
      <color indexed="12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u/>
      <sz val="11"/>
      <name val="Calibri"/>
      <family val="2"/>
    </font>
    <font>
      <b/>
      <i/>
      <sz val="11"/>
      <name val="Calibri"/>
      <family val="2"/>
    </font>
    <font>
      <sz val="9"/>
      <name val="Arial"/>
      <family val="2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b/>
      <u/>
      <sz val="10"/>
      <color indexed="10"/>
      <name val="Tahoma"/>
      <family val="2"/>
      <charset val="204"/>
    </font>
    <font>
      <b/>
      <sz val="10"/>
      <color indexed="10"/>
      <name val="Tahoma"/>
      <family val="2"/>
      <charset val="204"/>
    </font>
    <font>
      <u/>
      <sz val="10"/>
      <color indexed="1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rgb="FFFF0000"/>
      <name val="Tahoma"/>
      <family val="2"/>
      <charset val="204"/>
    </font>
    <font>
      <i/>
      <sz val="10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6" fillId="0" borderId="0"/>
    <xf numFmtId="0" fontId="34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6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6" fillId="0" borderId="0"/>
    <xf numFmtId="0" fontId="5" fillId="0" borderId="0"/>
  </cellStyleXfs>
  <cellXfs count="323">
    <xf numFmtId="0" fontId="0" fillId="0" borderId="0" xfId="0"/>
    <xf numFmtId="0" fontId="0" fillId="0" borderId="0" xfId="0" applyFont="1"/>
    <xf numFmtId="0" fontId="4" fillId="0" borderId="0" xfId="51" applyFont="1"/>
    <xf numFmtId="0" fontId="4" fillId="0" borderId="0" xfId="51" applyFont="1" applyFill="1" applyBorder="1"/>
    <xf numFmtId="0" fontId="5" fillId="0" borderId="0" xfId="51" applyFont="1"/>
    <xf numFmtId="49" fontId="8" fillId="29" borderId="11" xfId="51" applyNumberFormat="1" applyFont="1" applyFill="1" applyBorder="1" applyAlignment="1">
      <alignment horizontal="center" vertical="center" wrapText="1"/>
    </xf>
    <xf numFmtId="49" fontId="14" fillId="0" borderId="0" xfId="51" applyNumberFormat="1" applyFont="1" applyAlignment="1">
      <alignment vertical="center"/>
    </xf>
    <xf numFmtId="49" fontId="14" fillId="0" borderId="0" xfId="51" applyNumberFormat="1" applyFont="1" applyFill="1" applyBorder="1" applyAlignment="1">
      <alignment vertical="center"/>
    </xf>
    <xf numFmtId="49" fontId="15" fillId="30" borderId="11" xfId="51" applyNumberFormat="1" applyFont="1" applyFill="1" applyBorder="1" applyAlignment="1">
      <alignment horizontal="left" vertical="center" wrapText="1"/>
    </xf>
    <xf numFmtId="49" fontId="3" fillId="0" borderId="0" xfId="51" applyNumberFormat="1" applyFont="1" applyFill="1" applyBorder="1" applyAlignment="1">
      <alignment vertical="center"/>
    </xf>
    <xf numFmtId="49" fontId="15" fillId="30" borderId="11" xfId="51" applyNumberFormat="1" applyFont="1" applyFill="1" applyBorder="1" applyAlignment="1">
      <alignment horizontal="left" vertical="center"/>
    </xf>
    <xf numFmtId="49" fontId="16" fillId="0" borderId="0" xfId="45" applyNumberFormat="1" applyFont="1" applyBorder="1" applyAlignment="1" applyProtection="1">
      <alignment vertical="center"/>
    </xf>
    <xf numFmtId="49" fontId="8" fillId="0" borderId="0" xfId="51" applyNumberFormat="1" applyFont="1" applyBorder="1" applyAlignment="1">
      <alignment vertical="center"/>
    </xf>
    <xf numFmtId="49" fontId="14" fillId="0" borderId="0" xfId="51" applyNumberFormat="1" applyFont="1" applyBorder="1" applyAlignment="1">
      <alignment vertical="center"/>
    </xf>
    <xf numFmtId="0" fontId="8" fillId="0" borderId="0" xfId="51" applyFont="1"/>
    <xf numFmtId="49" fontId="11" fillId="0" borderId="14" xfId="51" applyNumberFormat="1" applyFont="1" applyBorder="1" applyAlignment="1">
      <alignment horizontal="center" wrapText="1"/>
    </xf>
    <xf numFmtId="0" fontId="14" fillId="0" borderId="0" xfId="51" applyFont="1" applyFill="1" applyBorder="1"/>
    <xf numFmtId="0" fontId="14" fillId="0" borderId="0" xfId="51" applyFont="1"/>
    <xf numFmtId="49" fontId="11" fillId="0" borderId="15" xfId="51" applyNumberFormat="1" applyFont="1" applyBorder="1" applyAlignment="1">
      <alignment horizontal="center" wrapText="1"/>
    </xf>
    <xf numFmtId="0" fontId="11" fillId="0" borderId="15" xfId="51" applyFont="1" applyBorder="1" applyAlignment="1">
      <alignment horizontal="center" wrapText="1"/>
    </xf>
    <xf numFmtId="0" fontId="9" fillId="0" borderId="0" xfId="51" applyFont="1"/>
    <xf numFmtId="0" fontId="9" fillId="0" borderId="0" xfId="51" applyFont="1" applyAlignment="1">
      <alignment horizontal="center"/>
    </xf>
    <xf numFmtId="14" fontId="17" fillId="0" borderId="0" xfId="51" applyNumberFormat="1" applyFont="1" applyAlignment="1">
      <alignment horizontal="center" vertical="distributed"/>
    </xf>
    <xf numFmtId="49" fontId="17" fillId="0" borderId="0" xfId="51" applyNumberFormat="1" applyFont="1" applyAlignment="1">
      <alignment horizontal="center" vertical="distributed"/>
    </xf>
    <xf numFmtId="4" fontId="18" fillId="31" borderId="11" xfId="51" applyNumberFormat="1" applyFont="1" applyFill="1" applyBorder="1" applyAlignment="1">
      <alignment horizontal="center" wrapText="1"/>
    </xf>
    <xf numFmtId="2" fontId="9" fillId="0" borderId="0" xfId="51" applyNumberFormat="1" applyFont="1" applyAlignment="1">
      <alignment horizontal="center" vertical="distributed"/>
    </xf>
    <xf numFmtId="2" fontId="5" fillId="0" borderId="0" xfId="51" applyNumberFormat="1" applyFont="1" applyAlignment="1">
      <alignment horizontal="center" vertical="center"/>
    </xf>
    <xf numFmtId="0" fontId="5" fillId="0" borderId="0" xfId="51" applyFont="1" applyBorder="1" applyAlignment="1"/>
    <xf numFmtId="4" fontId="17" fillId="31" borderId="11" xfId="51" applyNumberFormat="1" applyFont="1" applyFill="1" applyBorder="1" applyAlignment="1">
      <alignment horizontal="center" wrapText="1"/>
    </xf>
    <xf numFmtId="0" fontId="5" fillId="0" borderId="0" xfId="51" applyFont="1" applyBorder="1"/>
    <xf numFmtId="0" fontId="19" fillId="0" borderId="0" xfId="51" applyFont="1" applyFill="1" applyBorder="1" applyAlignment="1">
      <alignment vertical="distributed"/>
    </xf>
    <xf numFmtId="14" fontId="17" fillId="0" borderId="0" xfId="51" applyNumberFormat="1" applyFont="1" applyFill="1" applyAlignment="1">
      <alignment horizontal="center" vertical="distributed"/>
    </xf>
    <xf numFmtId="49" fontId="17" fillId="0" borderId="0" xfId="51" applyNumberFormat="1" applyFont="1" applyFill="1" applyAlignment="1">
      <alignment horizontal="center" vertical="distributed"/>
    </xf>
    <xf numFmtId="4" fontId="5" fillId="0" borderId="0" xfId="51" applyNumberFormat="1" applyFont="1"/>
    <xf numFmtId="164" fontId="5" fillId="0" borderId="0" xfId="51" applyNumberFormat="1" applyFont="1"/>
    <xf numFmtId="49" fontId="5" fillId="0" borderId="0" xfId="51" applyNumberFormat="1" applyFont="1"/>
    <xf numFmtId="49" fontId="8" fillId="31" borderId="11" xfId="51" applyNumberFormat="1" applyFont="1" applyFill="1" applyBorder="1" applyAlignment="1">
      <alignment horizontal="center" vertical="center" wrapText="1"/>
    </xf>
    <xf numFmtId="4" fontId="18" fillId="29" borderId="11" xfId="51" applyNumberFormat="1" applyFont="1" applyFill="1" applyBorder="1" applyAlignment="1">
      <alignment horizontal="center" wrapText="1"/>
    </xf>
    <xf numFmtId="4" fontId="5" fillId="0" borderId="0" xfId="51" applyNumberFormat="1" applyFont="1" applyAlignment="1">
      <alignment horizontal="center" vertical="center"/>
    </xf>
    <xf numFmtId="164" fontId="20" fillId="0" borderId="0" xfId="51" quotePrefix="1" applyNumberFormat="1" applyFont="1"/>
    <xf numFmtId="4" fontId="8" fillId="0" borderId="0" xfId="51" applyNumberFormat="1" applyFont="1"/>
    <xf numFmtId="0" fontId="8" fillId="0" borderId="0" xfId="51" applyFont="1" applyAlignment="1">
      <alignment horizontal="justify"/>
    </xf>
    <xf numFmtId="0" fontId="39" fillId="0" borderId="0" xfId="51" applyFont="1"/>
    <xf numFmtId="0" fontId="40" fillId="0" borderId="0" xfId="51" applyFont="1"/>
    <xf numFmtId="0" fontId="17" fillId="0" borderId="0" xfId="51" applyFont="1"/>
    <xf numFmtId="0" fontId="5" fillId="0" borderId="16" xfId="51" applyFont="1" applyBorder="1" applyAlignment="1">
      <alignment horizontal="center" vertical="top" wrapText="1"/>
    </xf>
    <xf numFmtId="0" fontId="5" fillId="0" borderId="17" xfId="51" applyFont="1" applyBorder="1" applyAlignment="1">
      <alignment horizontal="center" vertical="top" wrapText="1"/>
    </xf>
    <xf numFmtId="0" fontId="5" fillId="32" borderId="17" xfId="51" applyFont="1" applyFill="1" applyBorder="1" applyAlignment="1">
      <alignment horizontal="center" vertical="top" wrapText="1"/>
    </xf>
    <xf numFmtId="0" fontId="5" fillId="0" borderId="18" xfId="51" applyFont="1" applyBorder="1" applyAlignment="1">
      <alignment horizontal="center" vertical="top" wrapText="1"/>
    </xf>
    <xf numFmtId="14" fontId="5" fillId="0" borderId="19" xfId="51" applyNumberFormat="1" applyFont="1" applyBorder="1" applyAlignment="1">
      <alignment horizontal="center" vertical="top" wrapText="1"/>
    </xf>
    <xf numFmtId="0" fontId="5" fillId="0" borderId="19" xfId="51" applyFont="1" applyBorder="1" applyAlignment="1">
      <alignment horizontal="center" vertical="top" wrapText="1"/>
    </xf>
    <xf numFmtId="3" fontId="5" fillId="0" borderId="19" xfId="51" applyNumberFormat="1" applyFont="1" applyBorder="1" applyAlignment="1">
      <alignment horizontal="center" vertical="top" wrapText="1"/>
    </xf>
    <xf numFmtId="4" fontId="5" fillId="0" borderId="19" xfId="51" applyNumberFormat="1" applyFont="1" applyBorder="1" applyAlignment="1">
      <alignment horizontal="center" vertical="top" wrapText="1"/>
    </xf>
    <xf numFmtId="0" fontId="5" fillId="32" borderId="19" xfId="51" applyFont="1" applyFill="1" applyBorder="1" applyAlignment="1">
      <alignment horizontal="center" vertical="top" wrapText="1"/>
    </xf>
    <xf numFmtId="0" fontId="5" fillId="31" borderId="18" xfId="51" applyFont="1" applyFill="1" applyBorder="1" applyAlignment="1">
      <alignment horizontal="center" vertical="top" wrapText="1"/>
    </xf>
    <xf numFmtId="0" fontId="5" fillId="31" borderId="19" xfId="51" applyFont="1" applyFill="1" applyBorder="1" applyAlignment="1">
      <alignment horizontal="center" vertical="top" wrapText="1"/>
    </xf>
    <xf numFmtId="2" fontId="9" fillId="31" borderId="19" xfId="51" applyNumberFormat="1" applyFont="1" applyFill="1" applyBorder="1" applyAlignment="1">
      <alignment horizontal="center" vertical="top" wrapText="1"/>
    </xf>
    <xf numFmtId="0" fontId="8" fillId="0" borderId="14" xfId="51" applyFont="1" applyBorder="1"/>
    <xf numFmtId="0" fontId="5" fillId="0" borderId="0" xfId="51" applyFont="1" applyAlignment="1">
      <alignment horizontal="left"/>
    </xf>
    <xf numFmtId="0" fontId="5" fillId="0" borderId="0" xfId="51" applyFont="1" applyAlignment="1">
      <alignment horizontal="center"/>
    </xf>
    <xf numFmtId="4" fontId="5" fillId="0" borderId="0" xfId="51" applyNumberFormat="1" applyFont="1" applyBorder="1" applyAlignment="1">
      <alignment horizontal="center"/>
    </xf>
    <xf numFmtId="4" fontId="5" fillId="0" borderId="0" xfId="51" applyNumberFormat="1" applyFont="1" applyAlignment="1">
      <alignment horizontal="center"/>
    </xf>
    <xf numFmtId="0" fontId="9" fillId="0" borderId="11" xfId="51" applyFont="1" applyBorder="1" applyAlignment="1">
      <alignment horizontal="center" vertical="center" wrapText="1"/>
    </xf>
    <xf numFmtId="0" fontId="9" fillId="28" borderId="11" xfId="51" applyFont="1" applyFill="1" applyBorder="1" applyAlignment="1">
      <alignment horizontal="center" vertical="center" wrapText="1"/>
    </xf>
    <xf numFmtId="4" fontId="9" fillId="0" borderId="11" xfId="51" applyNumberFormat="1" applyFont="1" applyBorder="1" applyAlignment="1">
      <alignment horizontal="center" vertical="center" wrapText="1"/>
    </xf>
    <xf numFmtId="49" fontId="5" fillId="28" borderId="11" xfId="51" applyNumberFormat="1" applyFont="1" applyFill="1" applyBorder="1" applyAlignment="1">
      <alignment horizontal="center" vertical="center" wrapText="1"/>
    </xf>
    <xf numFmtId="0" fontId="5" fillId="28" borderId="11" xfId="51" applyFont="1" applyFill="1" applyBorder="1" applyAlignment="1" applyProtection="1">
      <alignment horizontal="left" vertical="center" wrapText="1"/>
    </xf>
    <xf numFmtId="0" fontId="5" fillId="28" borderId="11" xfId="51" applyFont="1" applyFill="1" applyBorder="1" applyAlignment="1">
      <alignment horizontal="center" vertical="center" wrapText="1"/>
    </xf>
    <xf numFmtId="4" fontId="5" fillId="28" borderId="11" xfId="51" applyNumberFormat="1" applyFont="1" applyFill="1" applyBorder="1" applyAlignment="1">
      <alignment horizontal="center" wrapText="1"/>
    </xf>
    <xf numFmtId="0" fontId="4" fillId="28" borderId="0" xfId="51" applyFont="1" applyFill="1"/>
    <xf numFmtId="4" fontId="5" fillId="28" borderId="11" xfId="51" applyNumberFormat="1" applyFont="1" applyFill="1" applyBorder="1" applyAlignment="1">
      <alignment horizontal="center" vertical="center" wrapText="1"/>
    </xf>
    <xf numFmtId="0" fontId="4" fillId="28" borderId="0" xfId="51" applyFont="1" applyFill="1" applyAlignment="1">
      <alignment horizontal="center" vertical="center" wrapText="1"/>
    </xf>
    <xf numFmtId="4" fontId="5" fillId="28" borderId="11" xfId="51" applyNumberFormat="1" applyFont="1" applyFill="1" applyBorder="1" applyAlignment="1">
      <alignment horizontal="center" vertical="center"/>
    </xf>
    <xf numFmtId="0" fontId="4" fillId="28" borderId="0" xfId="51" applyFont="1" applyFill="1" applyAlignment="1">
      <alignment vertical="center"/>
    </xf>
    <xf numFmtId="166" fontId="5" fillId="28" borderId="11" xfId="51" applyNumberFormat="1" applyFont="1" applyFill="1" applyBorder="1" applyAlignment="1">
      <alignment horizontal="center" vertical="center" wrapText="1"/>
    </xf>
    <xf numFmtId="4" fontId="4" fillId="28" borderId="0" xfId="51" applyNumberFormat="1" applyFont="1" applyFill="1" applyAlignment="1">
      <alignment vertical="center"/>
    </xf>
    <xf numFmtId="166" fontId="9" fillId="24" borderId="20" xfId="51" applyNumberFormat="1" applyFont="1" applyFill="1" applyBorder="1" applyAlignment="1">
      <alignment horizontal="left" wrapText="1"/>
    </xf>
    <xf numFmtId="4" fontId="9" fillId="24" borderId="11" xfId="51" applyNumberFormat="1" applyFont="1" applyFill="1" applyBorder="1" applyAlignment="1">
      <alignment horizontal="center"/>
    </xf>
    <xf numFmtId="0" fontId="5" fillId="0" borderId="0" xfId="51" applyFont="1" applyFill="1"/>
    <xf numFmtId="4" fontId="9" fillId="0" borderId="14" xfId="51" applyNumberFormat="1" applyFont="1" applyBorder="1" applyAlignment="1">
      <alignment horizontal="center"/>
    </xf>
    <xf numFmtId="0" fontId="5" fillId="0" borderId="0" xfId="51" applyFont="1" applyFill="1" applyBorder="1" applyAlignment="1">
      <alignment horizontal="center" vertical="center" wrapText="1"/>
    </xf>
    <xf numFmtId="0" fontId="5" fillId="0" borderId="14" xfId="51" applyFont="1" applyBorder="1"/>
    <xf numFmtId="4" fontId="4" fillId="0" borderId="0" xfId="51" applyNumberFormat="1" applyFont="1"/>
    <xf numFmtId="0" fontId="5" fillId="0" borderId="0" xfId="51" applyFont="1" applyBorder="1" applyAlignment="1">
      <alignment horizontal="center"/>
    </xf>
    <xf numFmtId="0" fontId="4" fillId="0" borderId="0" xfId="51" applyFont="1" applyAlignment="1">
      <alignment horizontal="left"/>
    </xf>
    <xf numFmtId="0" fontId="4" fillId="0" borderId="0" xfId="51" applyFont="1" applyAlignment="1">
      <alignment horizontal="center"/>
    </xf>
    <xf numFmtId="0" fontId="14" fillId="0" borderId="0" xfId="51" applyFont="1" applyAlignment="1">
      <alignment horizontal="justify"/>
    </xf>
    <xf numFmtId="0" fontId="0" fillId="0" borderId="21" xfId="0" applyBorder="1"/>
    <xf numFmtId="0" fontId="0" fillId="0" borderId="22" xfId="0" applyBorder="1"/>
    <xf numFmtId="0" fontId="4" fillId="0" borderId="0" xfId="51" applyFont="1" applyBorder="1"/>
    <xf numFmtId="0" fontId="0" fillId="0" borderId="23" xfId="0" applyBorder="1"/>
    <xf numFmtId="0" fontId="0" fillId="0" borderId="24" xfId="0" applyBorder="1"/>
    <xf numFmtId="0" fontId="6" fillId="0" borderId="0" xfId="52"/>
    <xf numFmtId="0" fontId="5" fillId="0" borderId="0" xfId="52" applyFont="1" applyBorder="1"/>
    <xf numFmtId="0" fontId="6" fillId="0" borderId="0" xfId="52" applyBorder="1"/>
    <xf numFmtId="4" fontId="18" fillId="0" borderId="11" xfId="52" applyNumberFormat="1" applyFont="1" applyBorder="1" applyAlignment="1">
      <alignment horizontal="center" vertical="center" wrapText="1"/>
    </xf>
    <xf numFmtId="1" fontId="18" fillId="33" borderId="11" xfId="52" applyNumberFormat="1" applyFont="1" applyFill="1" applyBorder="1" applyAlignment="1">
      <alignment horizontal="center"/>
    </xf>
    <xf numFmtId="1" fontId="18" fillId="33" borderId="11" xfId="52" applyNumberFormat="1" applyFont="1" applyFill="1" applyBorder="1" applyAlignment="1">
      <alignment horizontal="center" wrapText="1"/>
    </xf>
    <xf numFmtId="0" fontId="5" fillId="0" borderId="11" xfId="52" applyFont="1" applyBorder="1"/>
    <xf numFmtId="0" fontId="5" fillId="0" borderId="11" xfId="52" applyFont="1" applyBorder="1" applyAlignment="1">
      <alignment wrapText="1"/>
    </xf>
    <xf numFmtId="4" fontId="5" fillId="0" borderId="11" xfId="52" applyNumberFormat="1" applyFont="1" applyBorder="1"/>
    <xf numFmtId="0" fontId="9" fillId="31" borderId="11" xfId="52" applyFont="1" applyFill="1" applyBorder="1"/>
    <xf numFmtId="0" fontId="9" fillId="31" borderId="11" xfId="52" applyFont="1" applyFill="1" applyBorder="1" applyAlignment="1">
      <alignment wrapText="1"/>
    </xf>
    <xf numFmtId="4" fontId="9" fillId="31" borderId="11" xfId="52" applyNumberFormat="1" applyFont="1" applyFill="1" applyBorder="1"/>
    <xf numFmtId="0" fontId="42" fillId="0" borderId="0" xfId="52" applyFont="1" applyBorder="1"/>
    <xf numFmtId="0" fontId="42" fillId="0" borderId="0" xfId="52" applyFont="1"/>
    <xf numFmtId="0" fontId="6" fillId="0" borderId="25" xfId="52" applyBorder="1"/>
    <xf numFmtId="0" fontId="6" fillId="0" borderId="26" xfId="52" applyBorder="1"/>
    <xf numFmtId="0" fontId="6" fillId="0" borderId="11" xfId="52" applyBorder="1"/>
    <xf numFmtId="0" fontId="6" fillId="0" borderId="10" xfId="52" applyBorder="1"/>
    <xf numFmtId="1" fontId="6" fillId="0" borderId="0" xfId="52" applyNumberFormat="1" applyBorder="1" applyAlignment="1">
      <alignment horizontal="center"/>
    </xf>
    <xf numFmtId="1" fontId="6" fillId="0" borderId="0" xfId="52" applyNumberFormat="1" applyAlignment="1">
      <alignment horizontal="center"/>
    </xf>
    <xf numFmtId="0" fontId="0" fillId="0" borderId="21" xfId="0" pivotButton="1" applyBorder="1"/>
    <xf numFmtId="0" fontId="5" fillId="0" borderId="14" xfId="51" applyFont="1" applyBorder="1" applyAlignment="1">
      <alignment horizontal="right"/>
    </xf>
    <xf numFmtId="0" fontId="17" fillId="0" borderId="14" xfId="51" applyFont="1" applyBorder="1" applyAlignment="1">
      <alignment horizontal="right"/>
    </xf>
    <xf numFmtId="0" fontId="8" fillId="0" borderId="14" xfId="51" applyFont="1" applyBorder="1" applyAlignment="1">
      <alignment horizontal="right"/>
    </xf>
    <xf numFmtId="0" fontId="8" fillId="0" borderId="14" xfId="51" applyNumberFormat="1" applyFont="1" applyBorder="1" applyAlignment="1">
      <alignment horizontal="right"/>
    </xf>
    <xf numFmtId="0" fontId="5" fillId="0" borderId="14" xfId="52" applyFont="1" applyBorder="1" applyAlignment="1">
      <alignment horizontal="right"/>
    </xf>
    <xf numFmtId="0" fontId="0" fillId="0" borderId="27" xfId="0" applyBorder="1"/>
    <xf numFmtId="0" fontId="5" fillId="28" borderId="11" xfId="52" applyFont="1" applyFill="1" applyBorder="1" applyAlignment="1">
      <alignment wrapText="1"/>
    </xf>
    <xf numFmtId="2" fontId="5" fillId="0" borderId="19" xfId="51" applyNumberFormat="1" applyFont="1" applyBorder="1" applyAlignment="1">
      <alignment horizontal="center" vertical="top" wrapText="1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4" fontId="0" fillId="0" borderId="27" xfId="0" applyNumberFormat="1" applyBorder="1"/>
    <xf numFmtId="4" fontId="0" fillId="0" borderId="28" xfId="0" applyNumberFormat="1" applyBorder="1"/>
    <xf numFmtId="0" fontId="61" fillId="0" borderId="0" xfId="0" applyFont="1"/>
    <xf numFmtId="0" fontId="5" fillId="0" borderId="29" xfId="51" applyFont="1" applyBorder="1"/>
    <xf numFmtId="4" fontId="5" fillId="0" borderId="29" xfId="51" applyNumberFormat="1" applyFont="1" applyBorder="1" applyAlignment="1">
      <alignment horizontal="center" vertical="center"/>
    </xf>
    <xf numFmtId="164" fontId="20" fillId="0" borderId="29" xfId="51" quotePrefix="1" applyNumberFormat="1" applyFont="1" applyBorder="1"/>
    <xf numFmtId="0" fontId="4" fillId="0" borderId="29" xfId="51" applyFont="1" applyBorder="1"/>
    <xf numFmtId="0" fontId="4" fillId="0" borderId="29" xfId="51" applyFont="1" applyFill="1" applyBorder="1"/>
    <xf numFmtId="0" fontId="45" fillId="34" borderId="30" xfId="48" applyFont="1" applyFill="1" applyBorder="1" applyAlignment="1">
      <alignment horizontal="center" vertical="center" wrapText="1"/>
    </xf>
    <xf numFmtId="0" fontId="46" fillId="34" borderId="31" xfId="48" applyFont="1" applyFill="1" applyBorder="1" applyAlignment="1">
      <alignment horizontal="center" vertical="center" wrapText="1"/>
    </xf>
    <xf numFmtId="0" fontId="47" fillId="24" borderId="0" xfId="48" applyFont="1" applyFill="1" applyBorder="1" applyAlignment="1">
      <alignment wrapText="1"/>
    </xf>
    <xf numFmtId="0" fontId="45" fillId="34" borderId="32" xfId="48" applyFont="1" applyFill="1" applyBorder="1" applyAlignment="1">
      <alignment horizontal="center" vertical="center" wrapText="1"/>
    </xf>
    <xf numFmtId="0" fontId="46" fillId="34" borderId="32" xfId="48" applyFont="1" applyFill="1" applyBorder="1" applyAlignment="1">
      <alignment horizontal="center" vertical="center" textRotation="90" wrapText="1"/>
    </xf>
    <xf numFmtId="0" fontId="48" fillId="34" borderId="32" xfId="48" applyFont="1" applyFill="1" applyBorder="1" applyAlignment="1">
      <alignment horizontal="center" vertical="center" textRotation="90" wrapText="1"/>
    </xf>
    <xf numFmtId="0" fontId="46" fillId="28" borderId="31" xfId="48" applyFont="1" applyFill="1" applyBorder="1" applyAlignment="1">
      <alignment horizontal="left" vertical="center" wrapText="1"/>
    </xf>
    <xf numFmtId="2" fontId="46" fillId="35" borderId="31" xfId="48" applyNumberFormat="1" applyFont="1" applyFill="1" applyBorder="1" applyAlignment="1">
      <alignment vertical="center" wrapText="1"/>
    </xf>
    <xf numFmtId="4" fontId="46" fillId="28" borderId="31" xfId="48" applyNumberFormat="1" applyFont="1" applyFill="1" applyBorder="1" applyAlignment="1">
      <alignment vertical="center" wrapText="1"/>
    </xf>
    <xf numFmtId="4" fontId="46" fillId="34" borderId="31" xfId="48" applyNumberFormat="1" applyFont="1" applyFill="1" applyBorder="1" applyAlignment="1">
      <alignment vertical="center" wrapText="1"/>
    </xf>
    <xf numFmtId="9" fontId="46" fillId="28" borderId="31" xfId="48" applyNumberFormat="1" applyFont="1" applyFill="1" applyBorder="1"/>
    <xf numFmtId="4" fontId="46" fillId="28" borderId="31" xfId="48" applyNumberFormat="1" applyFont="1" applyFill="1" applyBorder="1" applyAlignment="1">
      <alignment horizontal="right" vertical="center" wrapText="1"/>
    </xf>
    <xf numFmtId="0" fontId="49" fillId="34" borderId="31" xfId="48" applyFont="1" applyFill="1" applyBorder="1" applyAlignment="1">
      <alignment vertical="center" wrapText="1"/>
    </xf>
    <xf numFmtId="0" fontId="49" fillId="28" borderId="31" xfId="48" applyFont="1" applyFill="1" applyBorder="1" applyAlignment="1">
      <alignment vertical="center" wrapText="1"/>
    </xf>
    <xf numFmtId="0" fontId="49" fillId="35" borderId="31" xfId="48" applyFont="1" applyFill="1" applyBorder="1" applyAlignment="1">
      <alignment vertical="center" wrapText="1"/>
    </xf>
    <xf numFmtId="4" fontId="49" fillId="34" borderId="31" xfId="48" applyNumberFormat="1" applyFont="1" applyFill="1" applyBorder="1" applyAlignment="1">
      <alignment vertical="center" wrapText="1"/>
    </xf>
    <xf numFmtId="0" fontId="21" fillId="0" borderId="0" xfId="48" applyFont="1"/>
    <xf numFmtId="0" fontId="22" fillId="0" borderId="0" xfId="48" applyFont="1"/>
    <xf numFmtId="9" fontId="60" fillId="0" borderId="0" xfId="48" applyNumberFormat="1"/>
    <xf numFmtId="0" fontId="50" fillId="0" borderId="0" xfId="51" applyFont="1"/>
    <xf numFmtId="0" fontId="60" fillId="0" borderId="0" xfId="48"/>
    <xf numFmtId="0" fontId="50" fillId="0" borderId="0" xfId="51" applyFont="1" applyAlignment="1">
      <alignment horizontal="justify"/>
    </xf>
    <xf numFmtId="0" fontId="12" fillId="38" borderId="32" xfId="48" applyFont="1" applyFill="1" applyBorder="1" applyAlignment="1">
      <alignment horizontal="left" vertical="center" wrapText="1"/>
    </xf>
    <xf numFmtId="167" fontId="46" fillId="28" borderId="31" xfId="48" applyNumberFormat="1" applyFont="1" applyFill="1" applyBorder="1" applyAlignment="1">
      <alignment vertical="center" wrapText="1"/>
    </xf>
    <xf numFmtId="0" fontId="62" fillId="24" borderId="0" xfId="0" applyFont="1" applyFill="1" applyBorder="1" applyAlignment="1">
      <alignment wrapText="1"/>
    </xf>
    <xf numFmtId="0" fontId="63" fillId="24" borderId="0" xfId="0" applyFont="1" applyFill="1" applyBorder="1" applyAlignment="1">
      <alignment horizontal="left" vertical="center" wrapText="1"/>
    </xf>
    <xf numFmtId="0" fontId="5" fillId="0" borderId="0" xfId="51" applyFont="1" applyAlignment="1">
      <alignment horizontal="center" vertical="distributed"/>
    </xf>
    <xf numFmtId="0" fontId="66" fillId="41" borderId="11" xfId="0" applyFont="1" applyFill="1" applyBorder="1" applyAlignment="1">
      <alignment horizontal="center" wrapText="1"/>
    </xf>
    <xf numFmtId="0" fontId="67" fillId="42" borderId="11" xfId="0" applyFont="1" applyFill="1" applyBorder="1" applyAlignment="1">
      <alignment horizontal="center" wrapText="1"/>
    </xf>
    <xf numFmtId="0" fontId="67" fillId="42" borderId="11" xfId="0" applyFont="1" applyFill="1" applyBorder="1" applyAlignment="1">
      <alignment horizontal="left" wrapText="1"/>
    </xf>
    <xf numFmtId="0" fontId="67" fillId="40" borderId="11" xfId="0" applyFont="1" applyFill="1" applyBorder="1" applyAlignment="1">
      <alignment horizontal="center" wrapText="1"/>
    </xf>
    <xf numFmtId="4" fontId="61" fillId="40" borderId="11" xfId="0" applyNumberFormat="1" applyFont="1" applyFill="1" applyBorder="1" applyAlignment="1">
      <alignment wrapText="1"/>
    </xf>
    <xf numFmtId="0" fontId="68" fillId="40" borderId="11" xfId="0" applyFont="1" applyFill="1" applyBorder="1" applyAlignment="1">
      <alignment horizontal="center" wrapText="1"/>
    </xf>
    <xf numFmtId="0" fontId="0" fillId="42" borderId="11" xfId="0" applyFill="1" applyBorder="1" applyAlignment="1">
      <alignment horizontal="center"/>
    </xf>
    <xf numFmtId="0" fontId="0" fillId="42" borderId="11" xfId="0" applyFill="1" applyBorder="1"/>
    <xf numFmtId="0" fontId="52" fillId="36" borderId="28" xfId="0" applyFont="1" applyFill="1" applyBorder="1" applyAlignment="1">
      <alignment horizontal="left"/>
    </xf>
    <xf numFmtId="0" fontId="52" fillId="37" borderId="28" xfId="0" applyFont="1" applyFill="1" applyBorder="1"/>
    <xf numFmtId="0" fontId="53" fillId="37" borderId="28" xfId="0" applyFont="1" applyFill="1" applyBorder="1" applyAlignment="1">
      <alignment horizontal="left"/>
    </xf>
    <xf numFmtId="0" fontId="53" fillId="36" borderId="28" xfId="0" applyFont="1" applyFill="1" applyBorder="1"/>
    <xf numFmtId="0" fontId="12" fillId="34" borderId="32" xfId="48" applyFont="1" applyFill="1" applyBorder="1" applyAlignment="1">
      <alignment horizontal="center" vertical="center" wrapText="1"/>
    </xf>
    <xf numFmtId="4" fontId="65" fillId="39" borderId="20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Alignment="1">
      <alignment horizontal="justify" vertical="center"/>
    </xf>
    <xf numFmtId="0" fontId="71" fillId="26" borderId="11" xfId="0" applyFont="1" applyFill="1" applyBorder="1" applyAlignment="1">
      <alignment horizontal="left" vertical="center"/>
    </xf>
    <xf numFmtId="4" fontId="0" fillId="0" borderId="0" xfId="0" applyNumberFormat="1" applyFont="1"/>
    <xf numFmtId="4" fontId="72" fillId="0" borderId="0" xfId="0" applyNumberFormat="1" applyFont="1"/>
    <xf numFmtId="4" fontId="0" fillId="0" borderId="0" xfId="0" applyNumberFormat="1"/>
    <xf numFmtId="0" fontId="67" fillId="38" borderId="0" xfId="0" applyFont="1" applyFill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7" fillId="0" borderId="0" xfId="0" applyFont="1" applyAlignment="1">
      <alignment horizontal="justify" vertical="center" wrapText="1"/>
    </xf>
    <xf numFmtId="0" fontId="67" fillId="0" borderId="0" xfId="0" applyFont="1"/>
    <xf numFmtId="0" fontId="67" fillId="38" borderId="0" xfId="0" applyFont="1" applyFill="1"/>
    <xf numFmtId="0" fontId="66" fillId="0" borderId="0" xfId="0" applyFont="1" applyAlignment="1">
      <alignment horizontal="center" vertical="center"/>
    </xf>
    <xf numFmtId="0" fontId="55" fillId="44" borderId="11" xfId="0" applyFont="1" applyFill="1" applyBorder="1" applyAlignment="1">
      <alignment horizontal="left" wrapText="1"/>
    </xf>
    <xf numFmtId="0" fontId="67" fillId="40" borderId="0" xfId="0" applyFont="1" applyFill="1" applyAlignment="1">
      <alignment horizontal="justify" vertical="center" wrapText="1"/>
    </xf>
    <xf numFmtId="0" fontId="67" fillId="40" borderId="0" xfId="0" applyFont="1" applyFill="1" applyAlignment="1">
      <alignment horizontal="justify" vertical="center"/>
    </xf>
    <xf numFmtId="0" fontId="66" fillId="40" borderId="0" xfId="0" applyFont="1" applyFill="1" applyAlignment="1">
      <alignment horizontal="justify" vertical="center"/>
    </xf>
    <xf numFmtId="0" fontId="66" fillId="40" borderId="0" xfId="0" applyFont="1" applyFill="1" applyAlignment="1">
      <alignment horizontal="justify" vertical="center" wrapText="1"/>
    </xf>
    <xf numFmtId="0" fontId="75" fillId="40" borderId="0" xfId="0" applyFont="1" applyFill="1" applyAlignment="1">
      <alignment horizontal="justify" vertical="center"/>
    </xf>
    <xf numFmtId="0" fontId="73" fillId="40" borderId="0" xfId="0" applyFont="1" applyFill="1" applyBorder="1" applyAlignment="1">
      <alignment horizontal="justify" vertical="center"/>
    </xf>
    <xf numFmtId="0" fontId="61" fillId="0" borderId="0" xfId="0" applyFont="1" applyAlignment="1">
      <alignment horizontal="center" vertical="center"/>
    </xf>
    <xf numFmtId="4" fontId="70" fillId="40" borderId="11" xfId="0" applyNumberFormat="1" applyFont="1" applyFill="1" applyBorder="1" applyAlignment="1" applyProtection="1">
      <alignment horizontal="center" vertical="center" wrapText="1"/>
    </xf>
    <xf numFmtId="0" fontId="67" fillId="42" borderId="11" xfId="0" applyFont="1" applyFill="1" applyBorder="1" applyAlignment="1">
      <alignment horizontal="center" vertical="center" wrapText="1"/>
    </xf>
    <xf numFmtId="4" fontId="7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40" borderId="11" xfId="0" applyFont="1" applyFill="1" applyBorder="1" applyAlignment="1" applyProtection="1">
      <alignment horizontal="center" wrapText="1"/>
    </xf>
    <xf numFmtId="0" fontId="55" fillId="44" borderId="11" xfId="0" applyFont="1" applyFill="1" applyBorder="1" applyAlignment="1" applyProtection="1">
      <alignment horizontal="left" vertical="center" wrapText="1"/>
    </xf>
    <xf numFmtId="0" fontId="65" fillId="39" borderId="11" xfId="0" applyFont="1" applyFill="1" applyBorder="1" applyAlignment="1" applyProtection="1">
      <alignment vertical="center" wrapText="1"/>
    </xf>
    <xf numFmtId="0" fontId="65" fillId="39" borderId="26" xfId="0" applyFont="1" applyFill="1" applyBorder="1" applyAlignment="1" applyProtection="1">
      <alignment vertical="center" wrapText="1"/>
    </xf>
    <xf numFmtId="0" fontId="77" fillId="0" borderId="0" xfId="0" applyFont="1"/>
    <xf numFmtId="0" fontId="77" fillId="0" borderId="0" xfId="0" pivotButton="1" applyFont="1"/>
    <xf numFmtId="4" fontId="77" fillId="0" borderId="0" xfId="0" applyNumberFormat="1" applyFont="1"/>
    <xf numFmtId="0" fontId="77" fillId="38" borderId="0" xfId="0" applyFont="1" applyFill="1"/>
    <xf numFmtId="0" fontId="77" fillId="0" borderId="0" xfId="0" applyFont="1" applyAlignment="1">
      <alignment horizontal="center" vertical="center" wrapText="1"/>
    </xf>
    <xf numFmtId="0" fontId="77" fillId="0" borderId="0" xfId="0" pivotButton="1" applyFont="1" applyAlignment="1">
      <alignment horizontal="center" vertical="center" wrapText="1"/>
    </xf>
    <xf numFmtId="0" fontId="79" fillId="27" borderId="11" xfId="0" applyFont="1" applyFill="1" applyBorder="1" applyAlignment="1" applyProtection="1">
      <alignment horizontal="center" vertical="center" wrapText="1"/>
      <protection locked="0"/>
    </xf>
    <xf numFmtId="2" fontId="79" fillId="27" borderId="12" xfId="0" applyNumberFormat="1" applyFont="1" applyFill="1" applyBorder="1" applyAlignment="1" applyProtection="1">
      <alignment horizontal="center" vertical="center" wrapText="1"/>
      <protection locked="0"/>
    </xf>
    <xf numFmtId="2" fontId="80" fillId="27" borderId="12" xfId="0" applyNumberFormat="1" applyFont="1" applyFill="1" applyBorder="1" applyAlignment="1" applyProtection="1">
      <alignment horizontal="center" vertical="center" wrapText="1"/>
      <protection locked="0"/>
    </xf>
    <xf numFmtId="2" fontId="80" fillId="27" borderId="33" xfId="0" applyNumberFormat="1" applyFont="1" applyFill="1" applyBorder="1" applyAlignment="1" applyProtection="1">
      <alignment horizontal="center" vertical="center" wrapText="1"/>
      <protection locked="0"/>
    </xf>
    <xf numFmtId="0" fontId="80" fillId="27" borderId="11" xfId="0" applyFont="1" applyFill="1" applyBorder="1" applyAlignment="1" applyProtection="1">
      <alignment horizontal="center" vertical="center" wrapText="1"/>
      <protection locked="0"/>
    </xf>
    <xf numFmtId="0" fontId="81" fillId="24" borderId="0" xfId="0" applyFont="1" applyFill="1" applyBorder="1" applyAlignment="1">
      <alignment horizontal="center" vertical="center" wrapText="1"/>
    </xf>
    <xf numFmtId="0" fontId="81" fillId="24" borderId="0" xfId="0" applyFont="1" applyFill="1" applyBorder="1" applyAlignment="1">
      <alignment wrapText="1"/>
    </xf>
    <xf numFmtId="17" fontId="79" fillId="27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79" fillId="27" borderId="13" xfId="0" applyNumberFormat="1" applyFont="1" applyFill="1" applyBorder="1" applyAlignment="1" applyProtection="1">
      <alignment horizontal="center" vertical="center" wrapText="1"/>
      <protection locked="0"/>
    </xf>
    <xf numFmtId="2" fontId="79" fillId="27" borderId="10" xfId="0" applyNumberFormat="1" applyFont="1" applyFill="1" applyBorder="1" applyAlignment="1" applyProtection="1">
      <alignment horizontal="center" vertical="center" wrapText="1"/>
      <protection locked="0"/>
    </xf>
    <xf numFmtId="2" fontId="79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81" fillId="38" borderId="11" xfId="0" applyFont="1" applyFill="1" applyBorder="1" applyAlignment="1" applyProtection="1">
      <alignment horizontal="center" vertical="center" wrapText="1"/>
      <protection locked="0"/>
    </xf>
    <xf numFmtId="0" fontId="81" fillId="38" borderId="11" xfId="0" applyFont="1" applyFill="1" applyBorder="1" applyAlignment="1" applyProtection="1">
      <alignment vertical="top" wrapText="1"/>
      <protection locked="0"/>
    </xf>
    <xf numFmtId="0" fontId="81" fillId="38" borderId="11" xfId="0" applyFont="1" applyFill="1" applyBorder="1" applyAlignment="1" applyProtection="1">
      <alignment horizontal="left" vertical="center" wrapText="1"/>
      <protection locked="0"/>
    </xf>
    <xf numFmtId="0" fontId="79" fillId="38" borderId="11" xfId="0" applyFont="1" applyFill="1" applyBorder="1" applyAlignment="1" applyProtection="1">
      <alignment horizontal="center" vertical="center" wrapText="1"/>
      <protection locked="0"/>
    </xf>
    <xf numFmtId="1" fontId="81" fillId="38" borderId="11" xfId="0" applyNumberFormat="1" applyFont="1" applyFill="1" applyBorder="1" applyAlignment="1" applyProtection="1">
      <alignment horizontal="center" vertical="center" wrapText="1"/>
      <protection locked="0"/>
    </xf>
    <xf numFmtId="1" fontId="81" fillId="38" borderId="11" xfId="0" applyNumberFormat="1" applyFont="1" applyFill="1" applyBorder="1" applyAlignment="1" applyProtection="1">
      <alignment horizontal="center" vertical="center" wrapText="1"/>
    </xf>
    <xf numFmtId="4" fontId="81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81" fillId="38" borderId="11" xfId="0" applyNumberFormat="1" applyFont="1" applyFill="1" applyBorder="1" applyAlignment="1" applyProtection="1">
      <alignment horizontal="right" vertical="center" wrapText="1"/>
    </xf>
    <xf numFmtId="0" fontId="81" fillId="38" borderId="11" xfId="0" applyFont="1" applyFill="1" applyBorder="1" applyAlignment="1" applyProtection="1">
      <alignment wrapText="1"/>
      <protection locked="0"/>
    </xf>
    <xf numFmtId="0" fontId="81" fillId="38" borderId="0" xfId="0" applyFont="1" applyFill="1" applyBorder="1" applyAlignment="1">
      <alignment horizontal="center" vertical="center" wrapText="1"/>
    </xf>
    <xf numFmtId="0" fontId="81" fillId="38" borderId="0" xfId="0" applyFont="1" applyFill="1" applyBorder="1" applyAlignment="1">
      <alignment wrapText="1"/>
    </xf>
    <xf numFmtId="0" fontId="78" fillId="38" borderId="11" xfId="0" applyFont="1" applyFill="1" applyBorder="1" applyAlignment="1" applyProtection="1">
      <alignment horizontal="center" vertical="center" wrapText="1"/>
      <protection locked="0"/>
    </xf>
    <xf numFmtId="0" fontId="0" fillId="38" borderId="11" xfId="46" applyNumberFormat="1" applyFont="1" applyFill="1" applyBorder="1" applyAlignment="1" applyProtection="1">
      <alignment horizontal="center" vertical="center" wrapText="1"/>
      <protection locked="0"/>
    </xf>
    <xf numFmtId="0" fontId="0" fillId="38" borderId="11" xfId="46" applyNumberFormat="1" applyFont="1" applyFill="1" applyBorder="1" applyAlignment="1" applyProtection="1">
      <alignment horizontal="left" vertical="center" wrapText="1"/>
      <protection locked="0"/>
    </xf>
    <xf numFmtId="0" fontId="0" fillId="38" borderId="11" xfId="0" applyFont="1" applyFill="1" applyBorder="1" applyAlignment="1" applyProtection="1">
      <alignment horizontal="left" vertical="center" wrapText="1"/>
      <protection locked="0"/>
    </xf>
    <xf numFmtId="0" fontId="0" fillId="38" borderId="0" xfId="0" applyFont="1" applyFill="1" applyAlignment="1" applyProtection="1">
      <alignment horizontal="center" vertical="center"/>
      <protection locked="0"/>
    </xf>
    <xf numFmtId="0" fontId="81" fillId="0" borderId="11" xfId="0" applyFont="1" applyFill="1" applyBorder="1" applyAlignment="1" applyProtection="1">
      <alignment horizontal="center" vertical="center" wrapText="1"/>
      <protection locked="0"/>
    </xf>
    <xf numFmtId="0" fontId="81" fillId="0" borderId="11" xfId="0" applyFont="1" applyFill="1" applyBorder="1" applyAlignment="1" applyProtection="1">
      <alignment horizontal="left" vertical="center" wrapText="1"/>
      <protection locked="0"/>
    </xf>
    <xf numFmtId="1" fontId="8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1" fillId="0" borderId="11" xfId="0" applyNumberFormat="1" applyFont="1" applyFill="1" applyBorder="1" applyAlignment="1" applyProtection="1">
      <alignment horizontal="center" vertical="center" wrapText="1"/>
    </xf>
    <xf numFmtId="4" fontId="8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11" xfId="0" applyNumberFormat="1" applyFont="1" applyFill="1" applyBorder="1" applyAlignment="1" applyProtection="1">
      <alignment horizontal="right" vertical="center" wrapText="1"/>
    </xf>
    <xf numFmtId="0" fontId="81" fillId="0" borderId="11" xfId="0" applyFont="1" applyFill="1" applyBorder="1" applyAlignment="1" applyProtection="1">
      <alignment wrapText="1"/>
      <protection locked="0"/>
    </xf>
    <xf numFmtId="0" fontId="81" fillId="0" borderId="11" xfId="0" applyFont="1" applyFill="1" applyBorder="1" applyAlignment="1" applyProtection="1">
      <alignment vertical="top" wrapText="1"/>
      <protection locked="0"/>
    </xf>
    <xf numFmtId="0" fontId="81" fillId="0" borderId="11" xfId="0" applyFont="1" applyFill="1" applyBorder="1" applyAlignment="1" applyProtection="1">
      <alignment horizontal="left" vertical="top" wrapText="1"/>
      <protection locked="0"/>
    </xf>
    <xf numFmtId="0" fontId="0" fillId="38" borderId="0" xfId="0" applyFont="1" applyFill="1" applyAlignment="1" applyProtection="1">
      <alignment vertical="center"/>
      <protection locked="0"/>
    </xf>
    <xf numFmtId="0" fontId="0" fillId="38" borderId="0" xfId="0" applyFont="1" applyFill="1" applyAlignment="1" applyProtection="1">
      <alignment horizontal="center" vertical="center" wrapText="1"/>
      <protection locked="0"/>
    </xf>
    <xf numFmtId="0" fontId="81" fillId="38" borderId="11" xfId="0" applyFont="1" applyFill="1" applyBorder="1" applyAlignment="1" applyProtection="1">
      <alignment horizontal="center" wrapText="1"/>
      <protection locked="0"/>
    </xf>
    <xf numFmtId="0" fontId="82" fillId="38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79" fillId="0" borderId="11" xfId="0" applyFont="1" applyFill="1" applyBorder="1" applyAlignment="1" applyProtection="1">
      <alignment horizontal="center" vertical="center" wrapText="1"/>
      <protection locked="0"/>
    </xf>
    <xf numFmtId="0" fontId="69" fillId="0" borderId="11" xfId="53" applyFont="1" applyBorder="1" applyAlignment="1" applyProtection="1">
      <alignment horizontal="left" vertical="center" wrapText="1"/>
      <protection locked="0"/>
    </xf>
    <xf numFmtId="0" fontId="69" fillId="0" borderId="11" xfId="53" applyFont="1" applyFill="1" applyBorder="1" applyAlignment="1" applyProtection="1">
      <alignment horizontal="center" vertical="center" wrapText="1"/>
      <protection locked="0"/>
    </xf>
    <xf numFmtId="0" fontId="69" fillId="0" borderId="11" xfId="53" applyFont="1" applyBorder="1" applyAlignment="1" applyProtection="1">
      <alignment horizontal="center" vertical="center" wrapText="1"/>
      <protection locked="0"/>
    </xf>
    <xf numFmtId="0" fontId="69" fillId="0" borderId="11" xfId="53" applyFont="1" applyFill="1" applyBorder="1" applyAlignment="1" applyProtection="1">
      <alignment horizontal="left" vertical="center" wrapText="1"/>
      <protection locked="0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wrapText="1"/>
    </xf>
    <xf numFmtId="0" fontId="69" fillId="38" borderId="11" xfId="53" applyFont="1" applyFill="1" applyBorder="1" applyAlignment="1" applyProtection="1">
      <alignment horizontal="left" vertical="center" wrapText="1"/>
      <protection locked="0"/>
    </xf>
    <xf numFmtId="0" fontId="82" fillId="38" borderId="11" xfId="0" applyFont="1" applyFill="1" applyBorder="1" applyAlignment="1" applyProtection="1">
      <alignment horizontal="left" vertical="top" wrapText="1"/>
      <protection locked="0"/>
    </xf>
    <xf numFmtId="0" fontId="83" fillId="25" borderId="11" xfId="0" applyFont="1" applyFill="1" applyBorder="1" applyAlignment="1" applyProtection="1">
      <alignment horizontal="center" vertical="center" wrapText="1"/>
      <protection locked="0"/>
    </xf>
    <xf numFmtId="0" fontId="84" fillId="25" borderId="11" xfId="0" applyFont="1" applyFill="1" applyBorder="1" applyAlignment="1" applyProtection="1">
      <alignment horizontal="left" vertical="center" wrapText="1"/>
      <protection locked="0"/>
    </xf>
    <xf numFmtId="0" fontId="83" fillId="25" borderId="11" xfId="0" applyFont="1" applyFill="1" applyBorder="1" applyAlignment="1" applyProtection="1">
      <alignment vertical="top" wrapText="1"/>
      <protection locked="0"/>
    </xf>
    <xf numFmtId="0" fontId="83" fillId="25" borderId="11" xfId="0" applyFont="1" applyFill="1" applyBorder="1" applyAlignment="1" applyProtection="1">
      <alignment horizontal="center" vertical="top" wrapText="1"/>
      <protection locked="0"/>
    </xf>
    <xf numFmtId="0" fontId="83" fillId="25" borderId="11" xfId="0" applyFont="1" applyFill="1" applyBorder="1" applyAlignment="1" applyProtection="1">
      <alignment vertical="center" wrapText="1"/>
      <protection locked="0"/>
    </xf>
    <xf numFmtId="3" fontId="83" fillId="25" borderId="11" xfId="0" applyNumberFormat="1" applyFont="1" applyFill="1" applyBorder="1" applyAlignment="1" applyProtection="1">
      <alignment vertical="center" wrapText="1"/>
      <protection locked="0"/>
    </xf>
    <xf numFmtId="4" fontId="84" fillId="25" borderId="11" xfId="0" applyNumberFormat="1" applyFont="1" applyFill="1" applyBorder="1" applyAlignment="1" applyProtection="1">
      <alignment horizontal="right" vertical="center" wrapText="1"/>
    </xf>
    <xf numFmtId="4" fontId="83" fillId="25" borderId="11" xfId="0" applyNumberFormat="1" applyFont="1" applyFill="1" applyBorder="1" applyAlignment="1" applyProtection="1">
      <alignment horizontal="right" vertical="center" wrapText="1"/>
      <protection locked="0"/>
    </xf>
    <xf numFmtId="4" fontId="81" fillId="24" borderId="0" xfId="0" applyNumberFormat="1" applyFont="1" applyFill="1" applyBorder="1" applyAlignment="1">
      <alignment horizontal="center" vertical="center" wrapText="1"/>
    </xf>
    <xf numFmtId="0" fontId="81" fillId="28" borderId="0" xfId="0" applyFont="1" applyFill="1" applyBorder="1" applyAlignment="1">
      <alignment horizontal="center" vertical="center" wrapText="1"/>
    </xf>
    <xf numFmtId="0" fontId="81" fillId="28" borderId="0" xfId="0" applyFont="1" applyFill="1" applyBorder="1" applyAlignment="1">
      <alignment wrapText="1"/>
    </xf>
    <xf numFmtId="0" fontId="81" fillId="28" borderId="0" xfId="0" applyFont="1" applyFill="1" applyBorder="1" applyAlignment="1">
      <alignment horizontal="center" wrapText="1"/>
    </xf>
    <xf numFmtId="0" fontId="80" fillId="28" borderId="0" xfId="0" applyFont="1" applyFill="1" applyBorder="1" applyAlignment="1">
      <alignment wrapText="1"/>
    </xf>
    <xf numFmtId="4" fontId="81" fillId="28" borderId="0" xfId="0" applyNumberFormat="1" applyFont="1" applyFill="1" applyBorder="1" applyAlignment="1">
      <alignment horizontal="center" vertical="center" wrapText="1"/>
    </xf>
    <xf numFmtId="4" fontId="81" fillId="28" borderId="0" xfId="0" applyNumberFormat="1" applyFont="1" applyFill="1" applyBorder="1" applyAlignment="1">
      <alignment wrapText="1"/>
    </xf>
    <xf numFmtId="0" fontId="85" fillId="28" borderId="0" xfId="37" applyFont="1" applyFill="1" applyBorder="1" applyAlignment="1" applyProtection="1">
      <alignment horizontal="left" vertical="center"/>
    </xf>
    <xf numFmtId="0" fontId="86" fillId="28" borderId="0" xfId="50" applyFont="1" applyFill="1" applyBorder="1" applyAlignment="1" applyProtection="1">
      <protection locked="0"/>
    </xf>
    <xf numFmtId="0" fontId="85" fillId="28" borderId="0" xfId="50" applyFont="1" applyFill="1" applyBorder="1" applyAlignment="1" applyProtection="1">
      <protection locked="0"/>
    </xf>
    <xf numFmtId="0" fontId="85" fillId="28" borderId="0" xfId="50" applyFont="1" applyFill="1" applyBorder="1"/>
    <xf numFmtId="0" fontId="85" fillId="28" borderId="0" xfId="50" applyFont="1" applyFill="1" applyBorder="1" applyAlignment="1" applyProtection="1">
      <alignment horizontal="left"/>
      <protection locked="0"/>
    </xf>
    <xf numFmtId="0" fontId="81" fillId="24" borderId="0" xfId="0" applyFont="1" applyFill="1" applyBorder="1" applyAlignment="1">
      <alignment horizontal="center" wrapText="1"/>
    </xf>
    <xf numFmtId="0" fontId="71" fillId="26" borderId="34" xfId="0" applyFont="1" applyFill="1" applyBorder="1" applyAlignment="1">
      <alignment horizontal="left" vertical="center" wrapText="1"/>
    </xf>
    <xf numFmtId="0" fontId="71" fillId="26" borderId="0" xfId="0" applyFont="1" applyFill="1" applyBorder="1" applyAlignment="1">
      <alignment horizontal="left" vertical="center" wrapText="1"/>
    </xf>
    <xf numFmtId="0" fontId="85" fillId="28" borderId="0" xfId="50" applyFont="1" applyFill="1" applyBorder="1" applyAlignment="1" applyProtection="1">
      <alignment vertical="center"/>
      <protection locked="0"/>
    </xf>
    <xf numFmtId="0" fontId="85" fillId="28" borderId="0" xfId="37" applyFont="1" applyFill="1" applyBorder="1" applyAlignment="1" applyProtection="1">
      <alignment horizontal="left" vertical="center" wrapText="1"/>
      <protection locked="0"/>
    </xf>
    <xf numFmtId="0" fontId="79" fillId="27" borderId="26" xfId="0" applyFont="1" applyFill="1" applyBorder="1" applyAlignment="1" applyProtection="1">
      <alignment horizontal="center" vertical="center" wrapText="1"/>
      <protection locked="0"/>
    </xf>
    <xf numFmtId="0" fontId="79" fillId="27" borderId="15" xfId="0" applyFont="1" applyFill="1" applyBorder="1" applyAlignment="1" applyProtection="1">
      <alignment horizontal="center" vertical="center" wrapText="1"/>
      <protection locked="0"/>
    </xf>
    <xf numFmtId="0" fontId="64" fillId="39" borderId="11" xfId="0" applyFont="1" applyFill="1" applyBorder="1" applyAlignment="1" applyProtection="1">
      <alignment horizontal="center" vertical="center" wrapText="1"/>
      <protection locked="0"/>
    </xf>
    <xf numFmtId="0" fontId="69" fillId="39" borderId="11" xfId="0" applyFont="1" applyFill="1" applyBorder="1" applyAlignment="1" applyProtection="1">
      <alignment horizontal="center" vertical="center" wrapText="1"/>
      <protection locked="0"/>
    </xf>
    <xf numFmtId="0" fontId="70" fillId="39" borderId="12" xfId="0" applyFont="1" applyFill="1" applyBorder="1" applyAlignment="1" applyProtection="1">
      <alignment horizontal="center" vertical="center" wrapText="1"/>
      <protection locked="0"/>
    </xf>
    <xf numFmtId="0" fontId="70" fillId="39" borderId="10" xfId="0" applyFont="1" applyFill="1" applyBorder="1" applyAlignment="1" applyProtection="1">
      <alignment horizontal="center" vertical="center" wrapText="1"/>
      <protection locked="0"/>
    </xf>
    <xf numFmtId="0" fontId="64" fillId="39" borderId="12" xfId="0" applyFont="1" applyFill="1" applyBorder="1" applyAlignment="1" applyProtection="1">
      <alignment horizontal="center" vertical="center" wrapText="1"/>
      <protection locked="0"/>
    </xf>
    <xf numFmtId="0" fontId="64" fillId="39" borderId="10" xfId="0" applyFont="1" applyFill="1" applyBorder="1" applyAlignment="1" applyProtection="1">
      <alignment horizontal="center" vertical="center" wrapText="1"/>
      <protection locked="0"/>
    </xf>
    <xf numFmtId="0" fontId="45" fillId="34" borderId="31" xfId="48" applyFont="1" applyFill="1" applyBorder="1" applyAlignment="1">
      <alignment horizontal="center" vertical="center" wrapText="1"/>
    </xf>
    <xf numFmtId="0" fontId="46" fillId="34" borderId="31" xfId="48" applyFont="1" applyFill="1" applyBorder="1" applyAlignment="1">
      <alignment horizontal="center" vertical="center" wrapText="1"/>
    </xf>
    <xf numFmtId="0" fontId="13" fillId="30" borderId="34" xfId="51" applyFont="1" applyFill="1" applyBorder="1" applyAlignment="1">
      <alignment horizontal="center" vertical="center"/>
    </xf>
    <xf numFmtId="0" fontId="13" fillId="30" borderId="0" xfId="51" applyFont="1" applyFill="1" applyBorder="1" applyAlignment="1">
      <alignment horizontal="center" vertical="center"/>
    </xf>
    <xf numFmtId="0" fontId="5" fillId="0" borderId="10" xfId="51" applyFont="1" applyBorder="1" applyAlignment="1">
      <alignment horizontal="center" vertical="top" wrapText="1"/>
    </xf>
    <xf numFmtId="0" fontId="5" fillId="0" borderId="11" xfId="51" applyFont="1" applyBorder="1" applyAlignment="1">
      <alignment horizontal="center" vertical="top" wrapText="1"/>
    </xf>
    <xf numFmtId="0" fontId="5" fillId="0" borderId="35" xfId="51" applyFont="1" applyBorder="1" applyAlignment="1">
      <alignment horizontal="center" vertical="top" wrapText="1"/>
    </xf>
    <xf numFmtId="165" fontId="8" fillId="0" borderId="11" xfId="51" applyNumberFormat="1" applyFont="1" applyBorder="1" applyAlignment="1">
      <alignment horizontal="center" vertical="center" wrapText="1"/>
    </xf>
    <xf numFmtId="165" fontId="11" fillId="0" borderId="11" xfId="51" applyNumberFormat="1" applyFont="1" applyBorder="1" applyAlignment="1">
      <alignment horizontal="center" vertical="center" wrapText="1"/>
    </xf>
    <xf numFmtId="0" fontId="9" fillId="29" borderId="11" xfId="51" applyNumberFormat="1" applyFont="1" applyFill="1" applyBorder="1" applyAlignment="1">
      <alignment horizontal="center" vertical="center"/>
    </xf>
    <xf numFmtId="49" fontId="9" fillId="29" borderId="11" xfId="51" applyNumberFormat="1" applyFont="1" applyFill="1" applyBorder="1" applyAlignment="1">
      <alignment horizontal="center" vertical="center"/>
    </xf>
    <xf numFmtId="49" fontId="43" fillId="29" borderId="11" xfId="43" applyNumberFormat="1" applyFont="1" applyFill="1" applyBorder="1" applyAlignment="1" applyProtection="1">
      <alignment horizontal="center" vertical="center"/>
    </xf>
    <xf numFmtId="0" fontId="11" fillId="0" borderId="0" xfId="51" applyFont="1" applyBorder="1" applyAlignment="1">
      <alignment horizontal="center"/>
    </xf>
    <xf numFmtId="0" fontId="11" fillId="0" borderId="14" xfId="51" applyFont="1" applyBorder="1" applyAlignment="1">
      <alignment horizontal="center"/>
    </xf>
    <xf numFmtId="49" fontId="7" fillId="32" borderId="36" xfId="51" applyNumberFormat="1" applyFont="1" applyFill="1" applyBorder="1" applyAlignment="1">
      <alignment horizontal="center" vertical="center"/>
    </xf>
    <xf numFmtId="49" fontId="7" fillId="32" borderId="37" xfId="51" applyNumberFormat="1" applyFont="1" applyFill="1" applyBorder="1" applyAlignment="1">
      <alignment horizontal="center" vertical="center"/>
    </xf>
    <xf numFmtId="49" fontId="7" fillId="32" borderId="38" xfId="51" applyNumberFormat="1" applyFont="1" applyFill="1" applyBorder="1" applyAlignment="1">
      <alignment horizontal="center" vertical="center"/>
    </xf>
    <xf numFmtId="49" fontId="7" fillId="32" borderId="39" xfId="51" applyNumberFormat="1" applyFont="1" applyFill="1" applyBorder="1" applyAlignment="1">
      <alignment horizontal="center" vertical="center"/>
    </xf>
    <xf numFmtId="49" fontId="7" fillId="32" borderId="40" xfId="51" applyNumberFormat="1" applyFont="1" applyFill="1" applyBorder="1" applyAlignment="1">
      <alignment horizontal="center" vertical="center"/>
    </xf>
    <xf numFmtId="49" fontId="7" fillId="32" borderId="19" xfId="51" applyNumberFormat="1" applyFont="1" applyFill="1" applyBorder="1" applyAlignment="1">
      <alignment horizontal="center" vertical="center"/>
    </xf>
    <xf numFmtId="0" fontId="20" fillId="0" borderId="0" xfId="51" applyFont="1" applyAlignment="1">
      <alignment wrapText="1"/>
    </xf>
    <xf numFmtId="0" fontId="9" fillId="0" borderId="0" xfId="51" applyFont="1" applyAlignment="1">
      <alignment wrapText="1"/>
    </xf>
    <xf numFmtId="166" fontId="9" fillId="24" borderId="26" xfId="51" applyNumberFormat="1" applyFont="1" applyFill="1" applyBorder="1" applyAlignment="1">
      <alignment horizontal="left" wrapText="1"/>
    </xf>
    <xf numFmtId="166" fontId="9" fillId="24" borderId="15" xfId="51" applyNumberFormat="1" applyFont="1" applyFill="1" applyBorder="1" applyAlignment="1">
      <alignment horizontal="left" wrapText="1"/>
    </xf>
    <xf numFmtId="166" fontId="9" fillId="24" borderId="20" xfId="51" applyNumberFormat="1" applyFont="1" applyFill="1" applyBorder="1" applyAlignment="1">
      <alignment horizontal="left" wrapText="1"/>
    </xf>
    <xf numFmtId="0" fontId="5" fillId="0" borderId="0" xfId="51" applyFont="1" applyFill="1" applyBorder="1" applyAlignment="1">
      <alignment horizontal="center" vertical="center" wrapText="1"/>
    </xf>
    <xf numFmtId="0" fontId="5" fillId="0" borderId="0" xfId="51" applyFont="1" applyBorder="1" applyAlignment="1">
      <alignment horizontal="center"/>
    </xf>
    <xf numFmtId="49" fontId="7" fillId="32" borderId="41" xfId="51" applyNumberFormat="1" applyFont="1" applyFill="1" applyBorder="1" applyAlignment="1">
      <alignment horizontal="center" vertical="center"/>
    </xf>
    <xf numFmtId="49" fontId="7" fillId="32" borderId="42" xfId="51" applyNumberFormat="1" applyFont="1" applyFill="1" applyBorder="1" applyAlignment="1">
      <alignment horizontal="center" vertical="center"/>
    </xf>
    <xf numFmtId="49" fontId="7" fillId="32" borderId="17" xfId="51" applyNumberFormat="1" applyFont="1" applyFill="1" applyBorder="1" applyAlignment="1">
      <alignment horizontal="center" vertical="center"/>
    </xf>
    <xf numFmtId="0" fontId="9" fillId="0" borderId="12" xfId="52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</xf>
    <xf numFmtId="0" fontId="9" fillId="0" borderId="12" xfId="52" applyFont="1" applyBorder="1" applyAlignment="1">
      <alignment horizontal="center" vertical="center"/>
    </xf>
    <xf numFmtId="0" fontId="9" fillId="0" borderId="10" xfId="52" applyFont="1" applyBorder="1" applyAlignment="1">
      <alignment horizontal="center" vertical="center"/>
    </xf>
    <xf numFmtId="0" fontId="9" fillId="0" borderId="26" xfId="52" applyFont="1" applyBorder="1" applyAlignment="1">
      <alignment horizontal="center" vertical="center" wrapText="1"/>
    </xf>
    <xf numFmtId="0" fontId="9" fillId="0" borderId="20" xfId="52" applyFont="1" applyBorder="1" applyAlignment="1">
      <alignment horizontal="center" vertical="center" wrapText="1"/>
    </xf>
    <xf numFmtId="0" fontId="9" fillId="0" borderId="11" xfId="52" applyFont="1" applyBorder="1" applyAlignment="1">
      <alignment horizontal="center" vertical="center" wrapText="1"/>
    </xf>
  </cellXfs>
  <cellStyles count="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AllianceDisbReqAndUpdate (Chris)" xfId="37"/>
    <cellStyle name="Note" xfId="38"/>
    <cellStyle name="Output" xfId="39"/>
    <cellStyle name="Title" xfId="40"/>
    <cellStyle name="Total" xfId="41"/>
    <cellStyle name="Warning Text" xfId="42"/>
    <cellStyle name="Гиперссылка" xfId="43" builtinId="8"/>
    <cellStyle name="Гиперссылка 2" xfId="44"/>
    <cellStyle name="Гиперссылка_ОБРАЗЕЦ! Report_Kyiv MV" xfId="45"/>
    <cellStyle name="Обычный" xfId="0" builtinId="0"/>
    <cellStyle name="Обычный 2" xfId="46"/>
    <cellStyle name="Обычный 3" xfId="47"/>
    <cellStyle name="Обычный 3 2" xfId="48"/>
    <cellStyle name="Обычный 5" xfId="49"/>
    <cellStyle name="Обычный_Tablycia indykatoriv_ draft_OB2_May14 2" xfId="50"/>
    <cellStyle name="Обычный_Звіт_Гавань+ BL" xfId="51"/>
    <cellStyle name="Обычный_Книга1" xfId="52"/>
    <cellStyle name="Стиль 1" xfId="53"/>
  </cellStyles>
  <dxfs count="12"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vertical="center" readingOrder="0"/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79998168889431442"/>
        </patternFill>
      </fill>
    </dxf>
    <dxf>
      <font>
        <name val="Calibri"/>
        <scheme val="minor"/>
      </font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22.xml"/><Relationship Id="rId63" Type="http://schemas.openxmlformats.org/officeDocument/2006/relationships/externalLink" Target="externalLinks/externalLink38.xml"/><Relationship Id="rId68" Type="http://schemas.openxmlformats.org/officeDocument/2006/relationships/externalLink" Target="externalLinks/externalLink43.xml"/><Relationship Id="rId84" Type="http://schemas.openxmlformats.org/officeDocument/2006/relationships/customXml" Target="../customXml/item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53" Type="http://schemas.openxmlformats.org/officeDocument/2006/relationships/externalLink" Target="externalLinks/externalLink28.xml"/><Relationship Id="rId58" Type="http://schemas.openxmlformats.org/officeDocument/2006/relationships/externalLink" Target="externalLinks/externalLink33.xml"/><Relationship Id="rId74" Type="http://schemas.openxmlformats.org/officeDocument/2006/relationships/pivotCacheDefinition" Target="pivotCache/pivotCacheDefinition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6.xml"/><Relationship Id="rId82" Type="http://schemas.openxmlformats.org/officeDocument/2006/relationships/customXml" Target="../customXml/item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externalLink" Target="externalLinks/externalLink23.xml"/><Relationship Id="rId56" Type="http://schemas.openxmlformats.org/officeDocument/2006/relationships/externalLink" Target="externalLinks/externalLink31.xml"/><Relationship Id="rId64" Type="http://schemas.openxmlformats.org/officeDocument/2006/relationships/externalLink" Target="externalLinks/externalLink39.xml"/><Relationship Id="rId69" Type="http://schemas.openxmlformats.org/officeDocument/2006/relationships/externalLink" Target="externalLinks/externalLink44.xml"/><Relationship Id="rId77" Type="http://schemas.openxmlformats.org/officeDocument/2006/relationships/pivotCacheDefinition" Target="pivotCache/pivotCacheDefinition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6.xml"/><Relationship Id="rId72" Type="http://schemas.openxmlformats.org/officeDocument/2006/relationships/pivotCacheDefinition" Target="pivotCache/pivotCacheDefinition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externalLink" Target="externalLinks/externalLink21.xml"/><Relationship Id="rId59" Type="http://schemas.openxmlformats.org/officeDocument/2006/relationships/externalLink" Target="externalLinks/externalLink34.xml"/><Relationship Id="rId67" Type="http://schemas.openxmlformats.org/officeDocument/2006/relationships/externalLink" Target="externalLinks/externalLink42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6.xml"/><Relationship Id="rId54" Type="http://schemas.openxmlformats.org/officeDocument/2006/relationships/externalLink" Target="externalLinks/externalLink29.xml"/><Relationship Id="rId62" Type="http://schemas.openxmlformats.org/officeDocument/2006/relationships/externalLink" Target="externalLinks/externalLink37.xml"/><Relationship Id="rId70" Type="http://schemas.openxmlformats.org/officeDocument/2006/relationships/externalLink" Target="externalLinks/externalLink45.xml"/><Relationship Id="rId75" Type="http://schemas.openxmlformats.org/officeDocument/2006/relationships/pivotCacheDefinition" Target="pivotCache/pivotCacheDefinition5.xml"/><Relationship Id="rId83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49" Type="http://schemas.openxmlformats.org/officeDocument/2006/relationships/externalLink" Target="externalLinks/externalLink24.xml"/><Relationship Id="rId57" Type="http://schemas.openxmlformats.org/officeDocument/2006/relationships/externalLink" Target="externalLinks/externalLink3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6.xml"/><Relationship Id="rId44" Type="http://schemas.openxmlformats.org/officeDocument/2006/relationships/externalLink" Target="externalLinks/externalLink19.xml"/><Relationship Id="rId52" Type="http://schemas.openxmlformats.org/officeDocument/2006/relationships/externalLink" Target="externalLinks/externalLink27.xml"/><Relationship Id="rId60" Type="http://schemas.openxmlformats.org/officeDocument/2006/relationships/externalLink" Target="externalLinks/externalLink35.xml"/><Relationship Id="rId65" Type="http://schemas.openxmlformats.org/officeDocument/2006/relationships/externalLink" Target="externalLinks/externalLink40.xml"/><Relationship Id="rId73" Type="http://schemas.openxmlformats.org/officeDocument/2006/relationships/pivotCacheDefinition" Target="pivotCache/pivotCacheDefinition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9.xml"/><Relationship Id="rId50" Type="http://schemas.openxmlformats.org/officeDocument/2006/relationships/externalLink" Target="externalLinks/externalLink25.xml"/><Relationship Id="rId55" Type="http://schemas.openxmlformats.org/officeDocument/2006/relationships/externalLink" Target="externalLinks/externalLink30.xml"/><Relationship Id="rId76" Type="http://schemas.openxmlformats.org/officeDocument/2006/relationships/pivotCacheDefinition" Target="pivotCache/pivotCacheDefinition6.xml"/><Relationship Id="rId7" Type="http://schemas.openxmlformats.org/officeDocument/2006/relationships/worksheet" Target="worksheets/sheet7.xml"/><Relationship Id="rId71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4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20.xml"/><Relationship Id="rId66" Type="http://schemas.openxmlformats.org/officeDocument/2006/relationships/externalLink" Target="externalLinks/externalLink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53;&#1030;%20&#1060;&#1054;&#1056;&#1052;&#1048;_&#1043;&#1060;-11/Users/o.zagorovskaya/Documents/work/GF/GF-10-11/&#1047;&#1074;&#1110;&#1090;&#1080;_03_&#1089;&#1110;&#1095;&#1077;&#1085;&#1100;-&#1073;&#1077;&#1088;&#1077;&#1079;&#1077;&#1085;&#1100;%202011/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astya/Local%20Settings/Temporary%20Internet%20Files/OLK14/BL/BL_09-10/&#1047;&#1074;&#1110;&#1090;&#1085;&#1110;%20&#1092;&#1086;&#1088;&#1084;&#1080;/&#1060;&#1086;&#1088;&#1084;&#1072;%20&#1092;&#1110;&#1085;&#1072;&#1085;&#1089;&#1086;&#1074;&#1086;&#1111;%20&#1079;&#1074;&#1110;&#1090;&#1085;&#1086;&#1089;&#1090;&#111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Documents%20and%20Settings/nastya/Local%20Settings/Temporary%20Internet%20Files/OLK14/BL/BL_09-10/&#1047;&#1074;&#1110;&#1090;&#1085;&#1110;%20&#1092;&#1086;&#1088;&#1084;&#1080;/&#1060;&#1086;&#1088;&#1084;&#1072;%20&#1092;&#1110;&#1085;&#1072;&#1085;&#1089;&#1086;&#1074;&#1086;&#1111;%20&#1079;&#1074;&#1110;&#1090;&#1085;&#1086;&#1089;&#1090;&#111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63;&#1077;&#1088;&#1085;&#1110;&#1074;&#1094;&#1110;_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53;&#1030;%20&#1060;&#1054;&#1056;&#1052;&#1048;_&#1043;&#1060;-11/Users/o.zagorovskaya/Documents/work/GF/GF-10-11/&#1047;&#1074;&#1110;&#1090;&#1080;_03_&#1089;&#1110;&#1095;&#1077;&#1085;&#1100;-&#1073;&#1077;&#1088;&#1077;&#1079;&#1077;&#1085;&#1100;%202011/&#1047;&#1074;&#1110;&#1090;_&#1046;&#1080;&#1090;&#1090;&#1103;%20&#1079;&#1072;&#1088;&#1072;&#1076;&#1080;%20&#1078;&#1080;&#1090;&#1090;&#1103;_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Users\o.zagorovskaya\Documents\work\GF\GF-10-11\&#1047;&#1074;&#1110;&#1090;&#1080;_03_&#1089;&#1110;&#1095;&#1077;&#1085;&#1100;-&#1073;&#1077;&#1088;&#1077;&#1079;&#1077;&#1085;&#1100;%202011\&#1047;&#1074;&#1110;&#1090;_&#1046;&#1080;&#1090;&#1090;&#1103;%20&#1079;&#1072;&#1088;&#1072;&#1076;&#1080;%20&#1078;&#1080;&#1090;&#1090;&#1103;_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Users/o.zagorovskaya/Documents/work/GF/GF-10-11/&#1047;&#1074;&#1110;&#1090;&#1080;_03_&#1089;&#1110;&#1095;&#1077;&#1085;&#1100;-&#1073;&#1077;&#1088;&#1077;&#1079;&#1077;&#1085;&#1100;%202011/&#1047;&#1074;&#1110;&#1090;_&#1046;&#1080;&#1090;&#1090;&#1103;%20&#1079;&#1072;&#1088;&#1072;&#1076;&#1080;%20&#1078;&#1080;&#1090;&#1090;&#1103;_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.yara/AppData/Local/Microsoft/Windows/Temporary%20Internet%20Files/Content.Outlook/P8NNAK3E/Users/&#1040;&#1085;&#1072;&#1089;&#1090;&#1072;&#1089;&#1080;&#1103;/Downloads/&#1056;&#1072;&#1073;&#1086;&#1090;&#1072;%20&#1054;&#1082;&#1089;&#1072;&#1085;&#1072;/GF%2011-12/&#1047;&#1074;&#1110;&#1090;&#1080;_01_&#1083;&#1080;&#1087;&#1077;&#1085;&#1100;-&#1074;&#1077;&#1088;&#1077;&#1089;&#1077;&#1085;&#1100;%2011/&#1047;&#1074;&#1110;&#1090;_&#1063;&#1072;&#1089;%20&#1078;&#1080;&#1090;&#1090;&#1103;%20+_01_&#1092;&#1110;&#1085;.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o.zagorovskaya/Documents/work/GF/GF-10-11/&#1047;&#1074;&#1110;&#1090;&#1080;_03_&#1089;&#1110;&#1095;&#1077;&#1085;&#1100;-&#1073;&#1077;&#1088;&#1077;&#1079;&#1077;&#1085;&#1100;%202011/&#1047;&#1074;&#1110;&#1090;_&#1063;&#1077;&#1088;&#1085;&#1110;&#1074;&#1094;&#1110;_%20&#1054;&#1042;_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53;&#1030;%20&#1060;&#1054;&#1056;&#1052;&#1048;_&#1043;&#1060;-11/Documents%20and%20Settings/nastya/Local%20Settings/Temporary%20Internet%20Files/OLK14/BL/BL_09-10/&#1047;&#1074;&#1110;&#1090;&#1085;&#1110;%20&#1092;&#1086;&#1088;&#1084;&#1080;/&#1047;&#1074;&#1110;&#1090;_&#1043;&#1072;&#1074;&#1072;&#1085;&#1100;+%20B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Documents%20and%20Settings\nastya\Local%20Settings\Temporary%20Internet%20Files\OLK14\BL\BL_09-10\&#1047;&#1074;&#1110;&#1090;&#1085;&#1110;%20&#1092;&#1086;&#1088;&#1084;&#1080;\&#1047;&#1074;&#1110;&#1090;_&#1043;&#1072;&#1074;&#1072;&#1085;&#1100;+%20B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Users\o.zagorovskaya\Documents\work\GF\GF-10-11\&#1047;&#1074;&#1110;&#1090;&#1080;_03_&#1089;&#1110;&#1095;&#1077;&#1085;&#1100;-&#1073;&#1077;&#1088;&#1077;&#1079;&#1077;&#1085;&#1100;%202011\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nastya/Local%20Settings/Temporary%20Internet%20Files/OLK14/BL/BL_09-10/&#1047;&#1074;&#1110;&#1090;&#1085;&#1110;%20&#1092;&#1086;&#1088;&#1084;&#1080;/&#1047;&#1074;&#1110;&#1090;_&#1043;&#1072;&#1074;&#1072;&#1085;&#1100;+%20B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53;&#1030;%20&#1060;&#1054;&#1056;&#1052;&#1048;_&#1043;&#1060;-11/Documents%20and%20Settings/nastya/Local%20Settings/Temporary%20Internet%20Files/OLK14/BL/BL_09-10/&#1047;&#1074;&#1110;&#1090;&#1085;&#1110;%20&#1092;&#1086;&#1088;&#1084;&#1080;/Announcements%202009/Application%20form/Budg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astya/Local%20Settings/Temporary%20Internet%20Files/OLK14/BL/BL_09-10/&#1047;&#1074;&#1110;&#1090;&#1085;&#1110;%20&#1092;&#1086;&#1088;&#1084;&#1080;/Announcements%202009/Application%20form/Budge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47;&#1074;&#1110;&#1090;_&#1050;&#1088;&#1086;&#1082;%20&#1091;%20&#1084;&#1072;&#1081;&#1073;&#1091;&#1090;&#1085;&#1108;_&#1051;&#1091;&#1075;&#1072;&#1085;&#1089;&#1100;&#1082;_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50;&#1088;&#1086;&#1082;%20&#1091;%20&#1084;&#1072;&#1081;&#1073;&#1091;&#1090;&#1085;&#1108;_&#1051;&#1091;&#1075;&#1072;&#1085;&#1089;&#1100;&#1082;_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54;&#1075;&#1086;&#1083;&#1086;&#1096;&#1077;&#1085;&#1085;&#1103;%2010-11_&#1043;&#1060;\&#1047;&#1074;&#1110;&#1090;&#1085;&#1110;%20&#1092;&#1086;&#1088;&#1084;&#1080;%202010\Add%208_FinReport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4;&#1110;&#1090;&#1085;&#1110;%20&#1092;&#1086;&#1088;&#1084;&#1080;%202010/Add%208_FinReport%20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54;&#1075;&#1086;&#1083;&#1086;&#1096;&#1077;&#1085;&#1085;&#1103;%2010-11_&#1043;&#1060;/&#1047;&#1074;&#1110;&#1090;&#1085;&#1110;%20&#1092;&#1086;&#1088;&#1084;&#1080;%202010/Add%208_FinReport%20For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53;&#1030;%20&#1060;&#1054;&#1056;&#1052;&#1048;_&#1043;&#1060;-11/&#1047;&#1074;&#1110;&#1090;_&#1040;&#1089;&#1086;&#1094;&#1110;&#1072;&#1094;&#1110;&#1103;_21&#1089;&#1090;&#1086;&#1083;&#1110;&#1090;&#1090;&#1103;_&#1061;&#1077;&#1088;&#1089;&#1086;&#1085;_01_&#1054;&#1050;&#1057;&#1040;&#1053;&#1040;_03.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47;&#1074;&#1110;&#1090;_&#1040;&#1089;&#1086;&#1094;&#1110;&#1072;&#1094;&#1110;&#1103;%2021&#1089;&#1090;&#1086;&#1083;&#1110;&#1090;&#1090;&#1103;_&#1061;&#1077;&#1088;&#1089;&#1086;&#1085;_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.zagorovskaya/Documents/work/GF/GF-10-11/&#1047;&#1074;&#1110;&#1090;&#1080;_03_&#1089;&#1110;&#1095;&#1077;&#1085;&#1100;-&#1073;&#1077;&#1088;&#1077;&#1079;&#1077;&#1085;&#1100;%202011/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53;&#1030;%20&#1060;&#1054;&#1056;&#1052;&#1048;_&#1043;&#1060;-11/Documents%20and%20Settings/nastya/Local%20Settings/Temporary%20Internet%20Files/OLK14/Novib%2009-10/&#1047;&#1074;&#1110;&#1090;&#1085;&#1110;%20&#1092;&#1086;&#1088;&#1084;&#1080;/&#1047;&#1074;&#1110;&#1090;_Novib_&#1063;&#1077;&#1088;&#1085;&#1110;&#1075;&#1110;&#1074;%20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Documents%20and%20Settings\nastya\Local%20Settings\Temporary%20Internet%20Files\OLK14\Novib%2009-10\&#1047;&#1074;&#1110;&#1090;&#1085;&#1110;%20&#1092;&#1086;&#1088;&#1084;&#1080;\&#1047;&#1074;&#1110;&#1090;_Novib_&#1063;&#1077;&#1088;&#1085;&#1110;&#1075;&#1110;&#1074;%20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nastya/Local%20Settings/Temporary%20Internet%20Files/OLK14/Novib%2009-10/&#1047;&#1074;&#1110;&#1090;&#1085;&#1110;%20&#1092;&#1086;&#1088;&#1084;&#1080;/&#1047;&#1074;&#1110;&#1090;_Novib_&#1063;&#1077;&#1088;&#1085;&#1110;&#1075;&#1110;&#1074;%20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Documents%20and%20Settings/nastya/Local%20Settings/Temporary%20Internet%20Files/OLK14/Novib%2009-10/&#1047;&#1074;&#1110;&#1090;&#1085;&#1110;%20&#1092;&#1086;&#1088;&#1084;&#1080;/&#1047;&#1074;&#1110;&#1090;_Novib_&#1063;&#1077;&#1088;&#1085;&#1110;&#1075;&#1110;&#1074;%20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i.yara/AppData/Local/Microsoft/Windows/Temporary%20Internet%20Files/Content.Outlook/P8NNAK3E/Users/&#1040;&#1085;&#1072;&#1089;&#1090;&#1072;&#1089;&#1080;&#1103;/Downloads/&#1056;&#1072;&#1073;&#1086;&#1090;&#1072;%20&#1054;&#1082;&#1089;&#1072;&#1085;&#1072;/GF%2011-12/&#1044;&#1086;&#1076;&#1072;&#1090;&#1082;&#1080;/03-Robochyy-plan-ta-budget+tablytsia-indykatoriv-Mar%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zagorovskaya/Desktop/Budget_&#1050;&#1088;&#1080;&#1084;_&#1056;&#1055;_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53;&#1030;%20&#1060;&#1054;&#1056;&#1052;&#1048;_&#1043;&#1060;-11/&#1055;&#1045;&#1056;&#1045;&#1042;&#1030;&#1056;&#1050;&#1040;%20&#1047;&#1042;&#1030;&#1058;&#1030;&#1042;%2009-10/1%20&#1079;&#1074;&#1110;&#1090;/&#1042;&#1110;&#1082;&#1090;&#1086;&#1088;&#1110;_&#1041;&#1077;&#1088;&#1076;&#1080;&#1095;&#1110;&#1074;/&#1047;&#1074;&#1110;&#1090;_69_&#1042;&#1110;&#1082;&#1090;&#1086;&#1088;&#1110;_&#1041;&#1045;&#1056;&#1044;&#1048;&#1063;&#1045;&#1042;_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1079;&#1074;&#1110;&#1090;/&#1042;&#1110;&#1082;&#1090;&#1086;&#1088;&#1110;_&#1041;&#1077;&#1088;&#1076;&#1080;&#1095;&#1110;&#1074;/&#1047;&#1074;&#1110;&#1090;_69_&#1042;&#1110;&#1082;&#1090;&#1086;&#1088;&#1110;_&#1041;&#1045;&#1056;&#1044;&#1048;&#1063;&#1045;&#1042;_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40;&#1089;&#1086;&#1094;&#1110;&#1072;&#1094;&#1110;&#1103;%2021&#1089;&#1090;&#1086;&#1083;&#1110;&#1090;&#1090;&#1103;_&#1061;&#1077;&#1088;&#1089;&#1086;&#1085;_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47;&#1074;&#1110;&#1090;_&#1063;&#1077;&#1088;&#1085;&#1110;&#1074;&#1094;&#1110;_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Users/o.zagorovskaya/Documents/work/GF/GF-10-11/&#1047;&#1074;&#1110;&#1090;&#1080;_03_&#1089;&#1110;&#1095;&#1077;&#1085;&#1100;-&#1073;&#1077;&#1088;&#1077;&#1079;&#1077;&#1085;&#1100;%202011/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cgi-bin/readmsg/&#1047;&#1074;&#1110;&#1090;_&#1057;&#1086;&#1094;&#1110;&#1072;&#1083;&#1100;&#1085;&#1110;%20&#1110;&#1085;&#1110;&#1094;&#1110;&#1072;&#1090;&#1080;&#1074;&#1080;_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53;&#1030;%20&#1060;&#1054;&#1056;&#1052;&#1048;_&#1043;&#1060;-11/Documents%20and%20Settings/nastya/Local%20Settings/Temporary%20Internet%20Files/OLK14/GF_09-10_&#1054;&#1090;&#1095;&#1077;&#1090;&#1085;&#1099;&#1077;%20&#1092;&#1086;&#1088;&#1084;&#1099;_&#1050;2/&#1055;&#1077;&#1088;&#1077;&#1083;&#1110;&#1082;%20&#1087;&#1088;&#1077;&#1087;&#1072;&#1088;&#1072;&#1090;&#1110;&#1074;%20&#1090;&#1072;%20&#1055;&#1052;&#1055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Documents%20and%20Settings\nastya\Local%20Settings\Temporary%20Internet%20Files\OLK14\GF_09-10_&#1054;&#1090;&#1095;&#1077;&#1090;&#1085;&#1099;&#1077;%20&#1092;&#1086;&#1088;&#1084;&#1099;_&#1050;2\&#1055;&#1077;&#1088;&#1077;&#1083;&#1110;&#1082;%20&#1087;&#1088;&#1077;&#1087;&#1072;&#1088;&#1072;&#1090;&#1110;&#1074;%20&#1090;&#1072;%20&#1055;&#1052;&#1055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nastya/Local%20Settings/Temporary%20Internet%20Files/OLK14/GF_09-10_&#1054;&#1090;&#1095;&#1077;&#1090;&#1085;&#1099;&#1077;%20&#1092;&#1086;&#1088;&#1084;&#1099;_&#1050;2/&#1055;&#1077;&#1088;&#1077;&#1083;&#1110;&#1082;%20&#1087;&#1088;&#1077;&#1087;&#1072;&#1088;&#1072;&#1090;&#1110;&#1074;%20&#1090;&#1072;%20&#1055;&#1052;&#1055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Documents%20and%20Settings/nastya/Local%20Settings/Temporary%20Internet%20Files/OLK14/GF_09-10_&#1054;&#1090;&#1095;&#1077;&#1090;&#1085;&#1099;&#1077;%20&#1092;&#1086;&#1088;&#1084;&#1099;_&#1050;2/&#1055;&#1077;&#1088;&#1077;&#1083;&#1110;&#1082;%20&#1087;&#1088;&#1077;&#1087;&#1072;&#1088;&#1072;&#1090;&#1110;&#1074;%20&#1090;&#1072;%20&#1055;&#1052;&#105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53;&#1030;%20&#1060;&#1054;&#1056;&#1052;&#1048;_&#1043;&#1060;-11/&#1054;&#1075;&#1086;&#1083;&#1086;&#1096;&#1077;&#1085;&#1085;&#1103;%2010-11_&#1043;&#1060;/&#1047;&#1074;&#1110;&#1090;&#1085;&#1110;%20&#1092;&#1086;&#1088;&#1084;&#1080;%202010/Add%208_FinReport%20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47;&#1074;&#1110;&#1090;_&#1040;&#1053;&#1058;&#1048;%20&#1057;&#1053;&#1030;&#1044;_&#1051;&#1091;&#1075;&#1072;&#1085;&#1089;&#1100;&#1082;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40;&#1053;&#1058;&#1048;%20&#1057;&#1053;&#1030;&#1044;_&#1051;&#1091;&#1075;&#1072;&#1085;&#1089;&#1100;&#1082;_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.yara/AppData/Local/Microsoft/Windows/Temporary%20Internet%20Files/Content.Outlook/P8NNAK3E/02%20Robochyy-plan-ta-budget_R10_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53;&#1030;%20&#1060;&#1054;&#1056;&#1052;&#1048;_&#1043;&#1060;-11/Documents%20and%20Settings/nastya/Local%20Settings/Temporary%20Internet%20Files/OLK14/BL/BL_09-10/&#1047;&#1074;&#1110;&#1090;&#1085;&#1110;%20&#1092;&#1086;&#1088;&#1084;&#1080;/&#1060;&#1086;&#1088;&#1084;&#1072;%20&#1092;&#1110;&#1085;&#1072;&#1085;&#1089;&#1086;&#1074;&#1086;&#1111;%20&#1079;&#1074;&#1110;&#1090;&#1085;&#1086;&#1089;&#1090;&#111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Documents%20and%20Settings\nastya\Local%20Settings\Temporary%20Internet%20Files\OLK14\BL\BL_09-10\&#1047;&#1074;&#1110;&#1090;&#1085;&#1110;%20&#1092;&#1086;&#1088;&#1084;&#1080;\&#1060;&#1086;&#1088;&#1084;&#1072;%20&#1092;&#1110;&#1085;&#1072;&#1085;&#1089;&#1086;&#1074;&#1086;&#1111;%20&#1079;&#1074;&#1110;&#1090;&#1085;&#1086;&#1089;&#1090;&#11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Розрахунок траншів"/>
      <sheetName val="Титульна сторінка РП+Бюджет"/>
      <sheetName val="Робочий план та бюджет_детально"/>
      <sheetName val="Таблиця витрат та послуг"/>
      <sheetName val="Аналіз виконання"/>
      <sheetName val="Список операцій 1 звіт "/>
      <sheetName val="Список операцій 2 звіт  "/>
      <sheetName val="Список операцій 3 звіт "/>
      <sheetName val="Список операцій 4 звіт "/>
      <sheetName val="Інвентарний лис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10.11.01.</v>
          </cell>
        </row>
        <row r="21">
          <cell r="A21" t="str">
            <v>10.12.01.</v>
          </cell>
        </row>
        <row r="22">
          <cell r="A22" t="str">
            <v>11.02.01.</v>
          </cell>
        </row>
        <row r="23">
          <cell r="A23" t="str">
            <v>11.02.05.</v>
          </cell>
        </row>
        <row r="24">
          <cell r="A24" t="str">
            <v>13.01.06.</v>
          </cell>
        </row>
        <row r="25">
          <cell r="A25" t="str">
            <v>13.01.07.</v>
          </cell>
        </row>
        <row r="26">
          <cell r="A26" t="str">
            <v>13.02.01.</v>
          </cell>
        </row>
        <row r="27">
          <cell r="A27" t="str">
            <v>ПП</v>
          </cell>
        </row>
        <row r="28">
          <cell r="A28" t="str">
            <v>АВ</v>
          </cell>
        </row>
      </sheetData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 refreshError="1"/>
      <sheetData sheetId="1">
        <row r="6">
          <cell r="B6" t="str">
            <v>Директор проекту   7 % зайнятості   Ліпатова Т.П.</v>
          </cell>
        </row>
        <row r="7">
          <cell r="B7" t="str">
            <v>Директор проекту   7 % зайнятості   Ліпатова Т.П.</v>
          </cell>
        </row>
        <row r="8">
          <cell r="B8" t="str">
            <v>Бухгалтер проекту  20 % зайнятості  Краснюк Л.С.</v>
          </cell>
        </row>
        <row r="9">
          <cell r="B9" t="str">
            <v>Бухгалтер проекту  20% зайнятості  Краснюк Л.С.</v>
          </cell>
        </row>
        <row r="10">
          <cell r="B10" t="str">
            <v>Документатор  14 % зайнятості  Техмановський С.А./Ліпатов С.В.</v>
          </cell>
        </row>
        <row r="11">
          <cell r="B11" t="str">
            <v>Документатор  10% зайнятості  Техмановський С.А./ Ліпатов С.В.</v>
          </cell>
        </row>
        <row r="12">
          <cell r="B12" t="str">
            <v>Психолог  15 % зайнятості Борисова Ю.О.</v>
          </cell>
        </row>
        <row r="13">
          <cell r="B13" t="str">
            <v>Психолог  7 % зайнятості Борисова Ю.О.</v>
          </cell>
        </row>
        <row r="14">
          <cell r="B14" t="str">
            <v>Соціальний працівник  "Рівний-рівному" 30 % зайнятості  Шмалюк О.В.</v>
          </cell>
        </row>
        <row r="15">
          <cell r="B15" t="str">
            <v>Соціальний працівник  "Рівний-рівному" 70 % зайнятості  Шмалюк О.В.</v>
          </cell>
        </row>
        <row r="16">
          <cell r="B16" t="str">
            <v>Нарахування на заробітну плату 36,76%</v>
          </cell>
        </row>
        <row r="17">
          <cell r="B17" t="str">
            <v>Нарахування на заробітну плату 36,76%</v>
          </cell>
        </row>
        <row r="18">
          <cell r="B18" t="str">
            <v>Нарахування на заробітну плату 7,56%</v>
          </cell>
        </row>
        <row r="19">
          <cell r="B19" t="str">
            <v>Нарахування на заробітну плату 7,56%</v>
          </cell>
        </row>
        <row r="20">
          <cell r="B20" t="str">
            <v>Лікар інфекціоніст   7 % зайнятості  Семотюк І. В.</v>
          </cell>
        </row>
        <row r="21">
          <cell r="B21" t="str">
            <v>Медична сестра  7 % зайнятості  Остапчук Т.В.</v>
          </cell>
        </row>
        <row r="22">
          <cell r="B22" t="str">
            <v>Нарахування на гонорари 35,4%</v>
          </cell>
        </row>
        <row r="23">
          <cell r="B23" t="str">
            <v>Інформаційні заняття (Папір фліпчартний, маркери)</v>
          </cell>
        </row>
        <row r="24">
          <cell r="B24" t="str">
            <v>Інформаційні заняття (Папір фліпчартний, маркери)</v>
          </cell>
        </row>
        <row r="25">
          <cell r="B25" t="str">
            <v>Обслуговування оргтехніки (заправка картриджа)</v>
          </cell>
        </row>
        <row r="26">
          <cell r="B26" t="str">
            <v>Програмне забезпечення 1С бухгалтерія 8 версія</v>
          </cell>
        </row>
        <row r="27">
          <cell r="B27" t="str">
            <v>Програмне забезпечення 1С бухгалтерія 8 версія</v>
          </cell>
        </row>
        <row r="28">
          <cell r="B28" t="str">
            <v>Буфетне обслуговування груп самодопомоги (Кава,чай, цукор,солодощі, одноразовий посуд)(2 групи на місяць, вартість одної 70,90 грн.)</v>
          </cell>
        </row>
        <row r="29">
          <cell r="B29" t="str">
            <v>Буфетне обслуговування груп самодопомоги (Кава,чай, цукор,солодощі, одноразовий посуд)(2 групи на місяць, вартість одної 73,60 грн.)</v>
          </cell>
        </row>
        <row r="30">
          <cell r="B30" t="str">
            <v>Клуб вихідного дня (пікнік на природі - 1 зустріч Х на 30 клієнтів - одноразовий посуд, м'ясо, хліб, овочі,  піца )</v>
          </cell>
        </row>
        <row r="31">
          <cell r="B31" t="str">
            <v>Святкування дня іменинника ( 1 зустріч Х на 30 клієнтів - кава, чай, солодощі )</v>
          </cell>
        </row>
        <row r="32">
          <cell r="B32" t="str">
            <v>Банківські витрати 1%</v>
          </cell>
        </row>
        <row r="33">
          <cell r="B33" t="str">
            <v>Банківські витрати 1%</v>
          </cell>
        </row>
        <row r="34">
          <cell r="B34" t="str">
            <v>Канцтовари для офісу</v>
          </cell>
        </row>
        <row r="35">
          <cell r="B35" t="str">
            <v>Канцтовари для офісу</v>
          </cell>
        </row>
        <row r="36">
          <cell r="B36" t="str">
            <v>Оренда приміщення</v>
          </cell>
        </row>
        <row r="37">
          <cell r="B37" t="str">
            <v>Комунальні послуги</v>
          </cell>
        </row>
        <row r="38">
          <cell r="B38" t="str">
            <v>Телефон, факс, Інтернет, пошта</v>
          </cell>
        </row>
        <row r="39">
          <cell r="B39" t="str">
            <v>Телефон, факс, Інтернет, пошта</v>
          </cell>
        </row>
      </sheetData>
      <sheetData sheetId="2" refreshError="1"/>
      <sheetData sheetId="3"/>
      <sheetData sheetId="4" refreshError="1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 refreshError="1"/>
      <sheetData sheetId="1">
        <row r="6">
          <cell r="B6" t="str">
            <v>Директор проекту   7 % зайнятості   Ліпатова Т.П.</v>
          </cell>
        </row>
        <row r="7">
          <cell r="B7" t="str">
            <v>Директор проекту   7 % зайнятості   Ліпатова Т.П.</v>
          </cell>
        </row>
        <row r="8">
          <cell r="B8" t="str">
            <v>Бухгалтер проекту  20 % зайнятості  Краснюк Л.С.</v>
          </cell>
        </row>
        <row r="9">
          <cell r="B9" t="str">
            <v>Бухгалтер проекту  20% зайнятості  Краснюк Л.С.</v>
          </cell>
        </row>
        <row r="10">
          <cell r="B10" t="str">
            <v>Документатор  14 % зайнятості  Техмановський С.А./Ліпатов С.В.</v>
          </cell>
        </row>
        <row r="11">
          <cell r="B11" t="str">
            <v>Документатор  10% зайнятості  Техмановський С.А./ Ліпатов С.В.</v>
          </cell>
        </row>
        <row r="12">
          <cell r="B12" t="str">
            <v>Психолог  15 % зайнятості Борисова Ю.О.</v>
          </cell>
        </row>
        <row r="13">
          <cell r="B13" t="str">
            <v>Психолог  7 % зайнятості Борисова Ю.О.</v>
          </cell>
        </row>
        <row r="14">
          <cell r="B14" t="str">
            <v>Соціальний працівник  "Рівний-рівному" 30 % зайнятості  Шмалюк О.В.</v>
          </cell>
        </row>
        <row r="15">
          <cell r="B15" t="str">
            <v>Соціальний працівник  "Рівний-рівному" 70 % зайнятості  Шмалюк О.В.</v>
          </cell>
        </row>
        <row r="16">
          <cell r="B16" t="str">
            <v>Нарахування на заробітну плату 36,76%</v>
          </cell>
        </row>
        <row r="17">
          <cell r="B17" t="str">
            <v>Нарахування на заробітну плату 36,76%</v>
          </cell>
        </row>
        <row r="18">
          <cell r="B18" t="str">
            <v>Нарахування на заробітну плату 7,56%</v>
          </cell>
        </row>
        <row r="19">
          <cell r="B19" t="str">
            <v>Нарахування на заробітну плату 7,56%</v>
          </cell>
        </row>
        <row r="20">
          <cell r="B20" t="str">
            <v>Лікар інфекціоніст   7 % зайнятості  Семотюк І. В.</v>
          </cell>
        </row>
        <row r="21">
          <cell r="B21" t="str">
            <v>Медична сестра  7 % зайнятості  Остапчук Т.В.</v>
          </cell>
        </row>
        <row r="22">
          <cell r="B22" t="str">
            <v>Нарахування на гонорари 35,4%</v>
          </cell>
        </row>
        <row r="23">
          <cell r="B23" t="str">
            <v>Інформаційні заняття (Папір фліпчартний, маркери)</v>
          </cell>
        </row>
        <row r="24">
          <cell r="B24" t="str">
            <v>Інформаційні заняття (Папір фліпчартний, маркери)</v>
          </cell>
        </row>
        <row r="25">
          <cell r="B25" t="str">
            <v>Обслуговування оргтехніки (заправка картриджа)</v>
          </cell>
        </row>
        <row r="26">
          <cell r="B26" t="str">
            <v>Програмне забезпечення 1С бухгалтерія 8 версія</v>
          </cell>
        </row>
        <row r="27">
          <cell r="B27" t="str">
            <v>Програмне забезпечення 1С бухгалтерія 8 версія</v>
          </cell>
        </row>
        <row r="28">
          <cell r="B28" t="str">
            <v>Буфетне обслуговування груп самодопомоги (Кава,чай, цукор,солодощі, одноразовий посуд)(2 групи на місяць, вартість одної 70,90 грн.)</v>
          </cell>
        </row>
        <row r="29">
          <cell r="B29" t="str">
            <v>Буфетне обслуговування груп самодопомоги (Кава,чай, цукор,солодощі, одноразовий посуд)(2 групи на місяць, вартість одної 73,60 грн.)</v>
          </cell>
        </row>
        <row r="30">
          <cell r="B30" t="str">
            <v>Клуб вихідного дня (пікнік на природі - 1 зустріч Х на 30 клієнтів - одноразовий посуд, м'ясо, хліб, овочі,  піца )</v>
          </cell>
        </row>
        <row r="31">
          <cell r="B31" t="str">
            <v>Святкування дня іменинника ( 1 зустріч Х на 30 клієнтів - кава, чай, солодощі )</v>
          </cell>
        </row>
        <row r="32">
          <cell r="B32" t="str">
            <v>Банківські витрати 1%</v>
          </cell>
        </row>
        <row r="33">
          <cell r="B33" t="str">
            <v>Банківські витрати 1%</v>
          </cell>
        </row>
        <row r="34">
          <cell r="B34" t="str">
            <v>Канцтовари для офісу</v>
          </cell>
        </row>
        <row r="35">
          <cell r="B35" t="str">
            <v>Канцтовари для офісу</v>
          </cell>
        </row>
        <row r="36">
          <cell r="B36" t="str">
            <v>Оренда приміщення</v>
          </cell>
        </row>
        <row r="37">
          <cell r="B37" t="str">
            <v>Комунальні послуги</v>
          </cell>
        </row>
        <row r="38">
          <cell r="B38" t="str">
            <v>Телефон, факс, Інтернет, пошта</v>
          </cell>
        </row>
        <row r="39">
          <cell r="B39" t="str">
            <v>Телефон, факс, Інтернет, пошта</v>
          </cell>
        </row>
      </sheetData>
      <sheetData sheetId="2" refreshError="1"/>
      <sheetData sheetId="3"/>
      <sheetData sheetId="4" refreshError="1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#ССЫЛКА"/>
    </sheetNames>
    <sheetDataSet>
      <sheetData sheetId="0" refreshError="1"/>
      <sheetData sheetId="1">
        <row r="6">
          <cell r="B6" t="str">
            <v>Директор проекту   7 % зайнятості   Ліпатова Т.П.</v>
          </cell>
        </row>
        <row r="7">
          <cell r="B7" t="str">
            <v>Директор проекту   7 % зайнятості   Ліпатова Т.П.</v>
          </cell>
        </row>
        <row r="8">
          <cell r="B8" t="str">
            <v>Бухгалтер проекту  20 % зайнятості  Краснюк Л.С.</v>
          </cell>
        </row>
        <row r="9">
          <cell r="B9" t="str">
            <v>Бухгалтер проекту  20% зайнятості  Краснюк Л.С.</v>
          </cell>
        </row>
        <row r="10">
          <cell r="B10" t="str">
            <v>Документатор  14 % зайнятості  Техмановський С.А./Ліпатов С.В.</v>
          </cell>
        </row>
        <row r="11">
          <cell r="B11" t="str">
            <v>Документатор  10% зайнятості  Техмановський С.А./ Ліпатов С.В.</v>
          </cell>
        </row>
        <row r="12">
          <cell r="B12" t="str">
            <v>Психолог  15 % зайнятості Борисова Ю.О.</v>
          </cell>
        </row>
        <row r="13">
          <cell r="B13" t="str">
            <v>Психолог  7 % зайнятості Борисова Ю.О.</v>
          </cell>
        </row>
        <row r="14">
          <cell r="B14" t="str">
            <v>Соціальний працівник  "Рівний-рівному" 30 % зайнятості  Шмалюк О.В.</v>
          </cell>
        </row>
        <row r="15">
          <cell r="B15" t="str">
            <v>Соціальний працівник  "Рівний-рівному" 70 % зайнятості  Шмалюк О.В.</v>
          </cell>
        </row>
        <row r="16">
          <cell r="B16" t="str">
            <v>Нарахування на заробітну плату 36,76%</v>
          </cell>
        </row>
        <row r="17">
          <cell r="B17" t="str">
            <v>Нарахування на заробітну плату 36,76%</v>
          </cell>
        </row>
        <row r="18">
          <cell r="B18" t="str">
            <v>Нарахування на заробітну плату 7,56%</v>
          </cell>
        </row>
        <row r="19">
          <cell r="B19" t="str">
            <v>Нарахування на заробітну плату 7,56%</v>
          </cell>
        </row>
        <row r="20">
          <cell r="B20" t="str">
            <v>Лікар інфекціоніст   7 % зайнятості  Семотюк І. В.</v>
          </cell>
        </row>
        <row r="21">
          <cell r="B21" t="str">
            <v>Медична сестра  7 % зайнятості  Остапчук Т.В.</v>
          </cell>
        </row>
        <row r="22">
          <cell r="B22" t="str">
            <v>Нарахування на гонорари 35,4%</v>
          </cell>
        </row>
        <row r="23">
          <cell r="B23" t="str">
            <v>Інформаційні заняття (Папір фліпчартний, маркери)</v>
          </cell>
        </row>
        <row r="24">
          <cell r="B24" t="str">
            <v>Інформаційні заняття (Папір фліпчартний, маркери)</v>
          </cell>
        </row>
        <row r="25">
          <cell r="B25" t="str">
            <v>Обслуговування оргтехніки (заправка картриджа)</v>
          </cell>
        </row>
        <row r="26">
          <cell r="B26" t="str">
            <v>Програмне забезпечення 1С бухгалтерія 8 версія</v>
          </cell>
        </row>
        <row r="27">
          <cell r="B27" t="str">
            <v>Програмне забезпечення 1С бухгалтерія 8 версія</v>
          </cell>
        </row>
        <row r="28">
          <cell r="B28" t="str">
            <v>Буфетне обслуговування груп самодопомоги (Кава,чай, цукор,солодощі, одноразовий посуд)(2 групи на місяць, вартість одної 70,90 грн.)</v>
          </cell>
        </row>
        <row r="29">
          <cell r="B29" t="str">
            <v>Буфетне обслуговування груп самодопомоги (Кава,чай, цукор,солодощі, одноразовий посуд)(2 групи на місяць, вартість одної 73,60 грн.)</v>
          </cell>
        </row>
        <row r="30">
          <cell r="B30" t="str">
            <v>Клуб вихідного дня (пікнік на природі - 1 зустріч Х на 30 клієнтів - одноразовий посуд, м'ясо, хліб, овочі,  піца )</v>
          </cell>
        </row>
        <row r="31">
          <cell r="B31" t="str">
            <v>Святкування дня іменинника ( 1 зустріч Х на 30 клієнтів - кава, чай, солодощі )</v>
          </cell>
        </row>
        <row r="32">
          <cell r="B32" t="str">
            <v>Банківські витрати 1%</v>
          </cell>
        </row>
        <row r="33">
          <cell r="B33" t="str">
            <v>Банківські витрати 1%</v>
          </cell>
        </row>
        <row r="34">
          <cell r="B34" t="str">
            <v>Канцтовари для офісу</v>
          </cell>
        </row>
        <row r="35">
          <cell r="B35" t="str">
            <v>Канцтовари для офісу</v>
          </cell>
        </row>
        <row r="36">
          <cell r="B36" t="str">
            <v>Оренда приміщення</v>
          </cell>
        </row>
        <row r="37">
          <cell r="B37" t="str">
            <v>Комунальні послуги</v>
          </cell>
        </row>
        <row r="38">
          <cell r="B38" t="str">
            <v>Телефон, факс, Інтернет, пошта</v>
          </cell>
        </row>
        <row r="39">
          <cell r="B39" t="str">
            <v>Телефон, факс, Інтернет, пошта</v>
          </cell>
        </row>
      </sheetData>
      <sheetData sheetId="2" refreshError="1"/>
      <sheetData sheetId="3"/>
      <sheetData sheetId="4" refreshError="1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лінії робочого плану"/>
      <sheetName val="категорії витрат"/>
      <sheetName val="Список операцій 1 звіт"/>
      <sheetName val="Список операцій 2 звіт"/>
      <sheetName val="Список операцій 3 звіт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 t="str">
            <v>Тренінг "Основи антиретровірусної терапії" для мультидисциплінарних команд (24 учасника х 3 тренінга)</v>
          </cell>
        </row>
        <row r="4">
          <cell r="D4" t="str">
            <v>Гонорар тренера</v>
          </cell>
        </row>
        <row r="5">
          <cell r="D5" t="str">
            <v>Гонорар тренера</v>
          </cell>
        </row>
        <row r="6">
          <cell r="D6" t="str">
            <v>Гонорар тренера</v>
          </cell>
        </row>
        <row r="7">
          <cell r="D7" t="str">
            <v>Гонорар тренера</v>
          </cell>
        </row>
        <row r="8">
          <cell r="D8" t="str">
            <v>тренінг "Опортуністичні інфекції: лікування, діагностика, профілактика" для мультидисциплінарних команд (24 учасника х 3 тренінги)</v>
          </cell>
        </row>
        <row r="9">
          <cell r="D9" t="str">
            <v>Гонорар тренера</v>
          </cell>
        </row>
        <row r="10">
          <cell r="D10" t="str">
            <v>Гонорар тренера</v>
          </cell>
        </row>
        <row r="11">
          <cell r="D11" t="str">
            <v>Гонорар тренера</v>
          </cell>
        </row>
        <row r="12">
          <cell r="D12" t="str">
            <v>Гонорар тренера</v>
          </cell>
        </row>
        <row r="13">
          <cell r="D13" t="str">
            <v>Тренінг "Туберкульоз и ВІЛ-інфекція: діагностика і лікування, ведення випадку" для мультидисциплінарних команд (24 учасника х 2 тренінги)</v>
          </cell>
        </row>
        <row r="14">
          <cell r="D14" t="str">
            <v>Гонорар тренера</v>
          </cell>
        </row>
        <row r="15">
          <cell r="D15" t="str">
            <v>Гонорар тренера</v>
          </cell>
        </row>
        <row r="16">
          <cell r="D16" t="str">
            <v>Гонорар тренера</v>
          </cell>
        </row>
        <row r="17">
          <cell r="D17" t="str">
            <v>Гонорар тренера</v>
          </cell>
        </row>
        <row r="18">
          <cell r="D18" t="str">
            <v>Тренінг "Здійснення фармнагляду за побічними реакціями АРВ препаратів" для мультидисциплінарних команд (24 учасника х 2 тренінги)</v>
          </cell>
        </row>
        <row r="19">
          <cell r="D19" t="str">
            <v>Гонорар тренера</v>
          </cell>
        </row>
        <row r="20">
          <cell r="D20" t="str">
            <v>Гонорар тренера</v>
          </cell>
        </row>
        <row r="21">
          <cell r="D21" t="str">
            <v>Гонорар тренера</v>
          </cell>
        </row>
        <row r="22">
          <cell r="D22" t="str">
            <v>Гонорар тренера</v>
          </cell>
        </row>
        <row r="23">
          <cell r="D23" t="str">
            <v>Гонорар тренера</v>
          </cell>
        </row>
        <row r="24">
          <cell r="D24" t="str">
            <v>Тренінг  "Коінфекція ВІЛ/вірусні гепатити В і С" для мультидисциплінарних команд (24 учасника х 1 тренінг)</v>
          </cell>
        </row>
        <row r="25">
          <cell r="D25" t="str">
            <v>Гонорар тренера</v>
          </cell>
        </row>
        <row r="26">
          <cell r="D26" t="str">
            <v>Гонорар тренера</v>
          </cell>
        </row>
        <row r="27">
          <cell r="D27" t="str">
            <v>Гонорар тренера</v>
          </cell>
        </row>
        <row r="28">
          <cell r="D28" t="str">
            <v>Гонорар тренера</v>
          </cell>
        </row>
        <row r="29">
          <cell r="D29" t="str">
            <v>Тренінг "ВІЛ і жінки" для мультидисциплінарних команд (24 учасника х 1 тренінг)</v>
          </cell>
        </row>
        <row r="30">
          <cell r="D30" t="str">
            <v>Гонорар тренера</v>
          </cell>
        </row>
        <row r="31">
          <cell r="D31" t="str">
            <v>Гонорар тренера</v>
          </cell>
        </row>
        <row r="32">
          <cell r="D32" t="str">
            <v>Гонорар тренера</v>
          </cell>
        </row>
        <row r="33">
          <cell r="D33" t="str">
            <v>Гонорар тренера</v>
          </cell>
        </row>
        <row r="34">
          <cell r="D34" t="str">
            <v>Лікар-консультант з питань дистанційного консультування (пост-тренінговий супровід),</v>
          </cell>
        </row>
        <row r="35">
          <cell r="D35" t="str">
            <v>Фахівець з планування та накопичення навчально-методичних, демонстраційних, роздаткових та інших матеріалів</v>
          </cell>
        </row>
        <row r="36">
          <cell r="D36" t="str">
            <v xml:space="preserve">Оплата праці експерта із підготовки та проведення національної сертифікації курсів, за погодженням, НМАПО </v>
          </cell>
        </row>
        <row r="37">
          <cell r="D37" t="str">
            <v>Група експертів з написання тренінгових модулів (3 експерти)</v>
          </cell>
        </row>
        <row r="38">
          <cell r="D38" t="str">
            <v>Експерт з організації співпраці з системою охорони здоров’я/АМН України</v>
          </cell>
        </row>
        <row r="39">
          <cell r="D39" t="str">
            <v>Експерт з питань сертифікації</v>
          </cell>
        </row>
        <row r="40">
          <cell r="D40" t="str">
            <v>Експерт з питань фтизіатрії</v>
          </cell>
        </row>
        <row r="41">
          <cell r="D41" t="str">
            <v>Експерт з питань інфектології</v>
          </cell>
        </row>
        <row r="42">
          <cell r="D42" t="str">
            <v>Надання послуг з розробки навчальних програм</v>
          </cell>
        </row>
        <row r="43">
          <cell r="D43" t="str">
            <v>Консультант з питань соціально-психологічного супроводу</v>
          </cell>
        </row>
        <row r="44">
          <cell r="D44" t="str">
            <v>Надання послуг з інформ-комп'ютерних технологій</v>
          </cell>
        </row>
        <row r="45">
          <cell r="D45" t="str">
            <v xml:space="preserve">Експерт з питань використання статистичних методів, математичних моделей та баз данних </v>
          </cell>
        </row>
        <row r="46">
          <cell r="D46" t="str">
            <v>Оплата послуг консультанта-наставника</v>
          </cell>
        </row>
        <row r="47">
          <cell r="D47" t="str">
            <v>Наставницький візит (2 особи)</v>
          </cell>
        </row>
        <row r="48">
          <cell r="D48" t="str">
            <v>Оплата послуг консультанта-наставника</v>
          </cell>
        </row>
        <row r="49">
          <cell r="D49" t="str">
            <v>Наставницький візит (3 особи)</v>
          </cell>
        </row>
        <row r="50">
          <cell r="D50" t="str">
            <v>Консультація лікаря-інфекціоніста</v>
          </cell>
        </row>
        <row r="51">
          <cell r="D51" t="str">
            <v>Консультація лікаря-інфекціоніста</v>
          </cell>
        </row>
        <row r="52">
          <cell r="D52" t="str">
            <v>Консультація медичної сестри</v>
          </cell>
        </row>
        <row r="53">
          <cell r="D53" t="str">
            <v>Консультація медичної сестри</v>
          </cell>
        </row>
        <row r="54">
          <cell r="D54" t="str">
            <v>Консультація соціального працівника</v>
          </cell>
        </row>
        <row r="55">
          <cell r="D55" t="str">
            <v>Консультація соціального працівника</v>
          </cell>
        </row>
        <row r="56">
          <cell r="D56" t="str">
            <v>Оплата діагностики ТБ</v>
          </cell>
        </row>
        <row r="57">
          <cell r="D57" t="str">
            <v>Група самодопомоги для ЧСЧ</v>
          </cell>
        </row>
        <row r="58">
          <cell r="D58" t="str">
            <v>Консультація соціального працівника</v>
          </cell>
        </row>
        <row r="59">
          <cell r="D59" t="str">
            <v>Група самодопомоги для ЛЖВ</v>
          </cell>
        </row>
        <row r="60">
          <cell r="D60" t="str">
            <v>Культурно-масові заходи</v>
          </cell>
        </row>
        <row r="61">
          <cell r="D61" t="str">
            <v>Старший фахівець з догляду та підтримки ЛЖВ</v>
          </cell>
        </row>
        <row r="62">
          <cell r="D62" t="str">
            <v>Консультація медичної сестри</v>
          </cell>
        </row>
        <row r="63">
          <cell r="D63" t="str">
            <v>Консультація медичної сестри</v>
          </cell>
        </row>
        <row r="64">
          <cell r="D64" t="str">
            <v>Консультація медичної сестри</v>
          </cell>
        </row>
        <row r="65">
          <cell r="D65" t="str">
            <v>Консультація медичної сестри</v>
          </cell>
        </row>
        <row r="66">
          <cell r="D66" t="str">
            <v>Консультація медичної сестри</v>
          </cell>
        </row>
        <row r="67">
          <cell r="D67" t="str">
            <v>Консультація медичної сестри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нарколога</v>
          </cell>
        </row>
        <row r="70">
          <cell r="D70" t="str">
            <v xml:space="preserve">Консультація психолога </v>
          </cell>
        </row>
        <row r="71">
          <cell r="D71" t="str">
            <v xml:space="preserve">Консультація психолога </v>
          </cell>
        </row>
        <row r="72">
          <cell r="D72" t="str">
            <v>Консультація соціального працівника</v>
          </cell>
        </row>
        <row r="73">
          <cell r="D73" t="str">
            <v>Консультація соціального працівника</v>
          </cell>
        </row>
        <row r="75">
          <cell r="D75" t="str">
            <v>Надання послуг соціального працівника</v>
          </cell>
        </row>
        <row r="76">
          <cell r="D76" t="str">
            <v>Консультація соціального працівника</v>
          </cell>
        </row>
        <row r="77">
          <cell r="D77" t="str">
            <v>Консультація соціального працівника</v>
          </cell>
        </row>
        <row r="78">
          <cell r="D78" t="str">
            <v>Консультація соціального працівника</v>
          </cell>
        </row>
        <row r="79">
          <cell r="D79" t="str">
            <v>Закупівля засобів індивідульного захисту</v>
          </cell>
        </row>
        <row r="80">
          <cell r="D80" t="str">
            <v>Тренінг "Соціально-психологічний супровід АРТ ї прихильність до лікування" для соціальних працівників (20 учасників х 4 тренінга)</v>
          </cell>
        </row>
        <row r="81">
          <cell r="D81" t="str">
            <v>Гонорар тренера</v>
          </cell>
        </row>
        <row r="82">
          <cell r="D82" t="str">
            <v>Гонорар тренера</v>
          </cell>
        </row>
        <row r="83">
          <cell r="D83" t="str">
            <v>Гонорар тренера</v>
          </cell>
        </row>
        <row r="84">
          <cell r="D84" t="str">
            <v>Надання послуг  з питань сертифікації</v>
          </cell>
        </row>
        <row r="85">
          <cell r="D85" t="str">
            <v>Науковий консультант з видання інформаційних матеріалів з питань соціальної роботи в сфері ВІЛ</v>
          </cell>
        </row>
        <row r="86">
          <cell r="D86" t="str">
            <v>Група консультантів з питань рецензування конкурсних інформаційних матеріалів</v>
          </cell>
        </row>
        <row r="87">
          <cell r="D87" t="str">
            <v>Винагорода переможцям конкурсу (3 переможця по 3 номінаціях)</v>
          </cell>
        </row>
        <row r="88">
          <cell r="D88" t="str">
            <v>Друк інформаційних матеріалів (9 000)</v>
          </cell>
        </row>
        <row r="89">
          <cell r="D89" t="str">
            <v>Консультативні послуги з питань моніторингу та оцінки АРТ</v>
          </cell>
        </row>
        <row r="90">
          <cell r="D90" t="str">
            <v>Консультативні послуги з питань моніторингу прихильності до АРТ (АРТ/АМБТ/ОІ/ВГС)</v>
          </cell>
        </row>
        <row r="91">
          <cell r="D91" t="str">
            <v>Програмний радник-консультант УНТЦ</v>
          </cell>
        </row>
        <row r="92">
          <cell r="D92" t="str">
            <v>Керівник напрямку УНТЦ</v>
          </cell>
        </row>
        <row r="93">
          <cell r="D93" t="str">
            <v xml:space="preserve">Керівник напрямку РЦ </v>
          </cell>
        </row>
        <row r="94">
          <cell r="D94" t="str">
            <v xml:space="preserve">Керівник напрямку РЦ </v>
          </cell>
        </row>
        <row r="95">
          <cell r="D95" t="str">
            <v>Програмний радник напрямку 10.12.01</v>
          </cell>
        </row>
        <row r="96">
          <cell r="D96" t="str">
            <v xml:space="preserve">Керівник операційного відділу  </v>
          </cell>
        </row>
        <row r="97">
          <cell r="D97" t="str">
            <v>Фахівець з комплексної інтегрованої допомоги</v>
          </cell>
        </row>
        <row r="98">
          <cell r="D98" t="str">
            <v>Документознавець</v>
          </cell>
        </row>
        <row r="99">
          <cell r="D99" t="str">
            <v>Надання послуг спеціаліста з інформ-компютерних технологій</v>
          </cell>
        </row>
        <row r="100">
          <cell r="D100" t="str">
            <v>Системний адміністратор</v>
          </cell>
        </row>
        <row r="101">
          <cell r="D101" t="str">
            <v>Адміністративна діяльність</v>
          </cell>
        </row>
        <row r="102">
          <cell r="D102" t="str">
            <v>Адміністративна діяльність</v>
          </cell>
        </row>
        <row r="103">
          <cell r="D103" t="str">
            <v>Адміністративна діяльність</v>
          </cell>
        </row>
        <row r="104">
          <cell r="D104" t="str">
            <v>Адміністративна діяльність</v>
          </cell>
        </row>
      </sheetData>
      <sheetData sheetId="7" refreshError="1"/>
      <sheetData sheetId="8" refreshError="1"/>
      <sheetData sheetId="9" refreshError="1"/>
      <sheetData sheetId="10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</sheetData>
      <sheetData sheetId="1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6">
          <cell r="A16" t="str">
            <v>06.05.07.</v>
          </cell>
        </row>
        <row r="17">
          <cell r="A17" t="str">
            <v>06.06.01.</v>
          </cell>
        </row>
        <row r="18">
          <cell r="A18" t="str">
            <v>06.08.04.</v>
          </cell>
        </row>
        <row r="19">
          <cell r="A19" t="str">
            <v>06.08.05.</v>
          </cell>
        </row>
        <row r="20">
          <cell r="A20" t="str">
            <v>06.08.06.</v>
          </cell>
        </row>
        <row r="21">
          <cell r="A21" t="str">
            <v>06.10.01.</v>
          </cell>
        </row>
        <row r="22">
          <cell r="A22" t="str">
            <v>08.02.03.</v>
          </cell>
        </row>
        <row r="23">
          <cell r="A23" t="str">
            <v>08.02.04.</v>
          </cell>
        </row>
        <row r="24">
          <cell r="A24" t="str">
            <v>08.03.08.</v>
          </cell>
        </row>
        <row r="25">
          <cell r="A25" t="str">
            <v>09.05.01.</v>
          </cell>
        </row>
        <row r="26">
          <cell r="A26" t="str">
            <v>10.01.02.01.</v>
          </cell>
        </row>
        <row r="27">
          <cell r="A27" t="str">
            <v>10.01.02.02.</v>
          </cell>
        </row>
        <row r="28">
          <cell r="A28" t="str">
            <v>10.01.02.03.</v>
          </cell>
        </row>
        <row r="29">
          <cell r="A29" t="str">
            <v>10.05.01.</v>
          </cell>
        </row>
        <row r="30">
          <cell r="A30" t="str">
            <v>10.06.03.</v>
          </cell>
        </row>
        <row r="31">
          <cell r="A31" t="str">
            <v>10.08.01.</v>
          </cell>
        </row>
        <row r="32">
          <cell r="A32" t="str">
            <v>10.09.01.</v>
          </cell>
        </row>
        <row r="33">
          <cell r="A33" t="str">
            <v>10.10.01.</v>
          </cell>
        </row>
        <row r="34">
          <cell r="A34" t="str">
            <v>10.12.01.</v>
          </cell>
        </row>
        <row r="35">
          <cell r="A35" t="str">
            <v>11.02.01.</v>
          </cell>
        </row>
        <row r="36">
          <cell r="A36" t="str">
            <v>11.02.05.</v>
          </cell>
        </row>
        <row r="37">
          <cell r="A37" t="str">
            <v>13.01.06.</v>
          </cell>
        </row>
        <row r="38">
          <cell r="A38" t="str">
            <v>13.01.07.</v>
          </cell>
        </row>
        <row r="39">
          <cell r="A39" t="str">
            <v>13.02.01.</v>
          </cell>
        </row>
        <row r="40">
          <cell r="A40" t="str">
            <v>ПП</v>
          </cell>
        </row>
        <row r="41">
          <cell r="A41" t="str">
            <v>АВ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 refreshError="1">
        <row r="6">
          <cell r="B6" t="str">
            <v>Керівник Велижанін В. В. 3% / Левчук І.Ю.</v>
          </cell>
        </row>
        <row r="7">
          <cell r="B7" t="str">
            <v>Керівник Велижанін В. В. 47% / Левчук І.Ю.</v>
          </cell>
        </row>
        <row r="8">
          <cell r="B8" t="str">
            <v>Керівник Велижанін В. В. 40% / Левчук І.Ю.</v>
          </cell>
        </row>
        <row r="9">
          <cell r="B9" t="str">
            <v>Керівник Велижанін В. В.  10% / Левчук І.Ю.</v>
          </cell>
        </row>
        <row r="10">
          <cell r="B10" t="str">
            <v>Бухгалтер Малованюк Ю. В.   4%</v>
          </cell>
        </row>
        <row r="11">
          <cell r="B11" t="str">
            <v>Бухгалтер Малованюк Ю. В.   52%</v>
          </cell>
        </row>
        <row r="12">
          <cell r="B12" t="str">
            <v>Бухгалтер Малованюк Ю. В.   30%</v>
          </cell>
        </row>
        <row r="13">
          <cell r="B13" t="str">
            <v>Бухгалтер Малованюк Ю. В.   11%</v>
          </cell>
        </row>
        <row r="14">
          <cell r="B14" t="str">
            <v>Документатор Мигирюк Л.О.  3% / Волошенко О.Ю.</v>
          </cell>
        </row>
        <row r="15">
          <cell r="B15" t="str">
            <v>Документатор Мигирюк Л.О.  38% / Волошенко О.Ю.</v>
          </cell>
        </row>
        <row r="16">
          <cell r="B16" t="str">
            <v>Соцпрацівник Мигирюк В. В.   50% / Велижанін В. В.</v>
          </cell>
        </row>
        <row r="17">
          <cell r="B17" t="str">
            <v>Документатор Мигирюк Л.О.  20%  / Волошенко О.Ю.</v>
          </cell>
        </row>
        <row r="18">
          <cell r="B18" t="str">
            <v>Документатор Мигирюк Л.О.  14% / Волошенко О.Ю.</v>
          </cell>
        </row>
        <row r="19">
          <cell r="B19" t="str">
            <v>Соцпрацівник реабілітолог  Горянін І. І.  50%</v>
          </cell>
        </row>
        <row r="20">
          <cell r="B20" t="str">
            <v>Соцпрацівник  Берладин Т. В.  100%</v>
          </cell>
        </row>
        <row r="21">
          <cell r="B21" t="str">
            <v>Соцпрацівник "рівний-рівному" Вирлан В. В.  50% / Мензак Є.Є.</v>
          </cell>
        </row>
        <row r="22">
          <cell r="B22" t="str">
            <v>Нарахування на зарплату, 36,76%</v>
          </cell>
        </row>
        <row r="23">
          <cell r="B23" t="str">
            <v>Нарахування на зарплату, 36,76%</v>
          </cell>
        </row>
        <row r="24">
          <cell r="B24" t="str">
            <v>Соцпрацівник-психолог Никифорук І. О. 100%</v>
          </cell>
        </row>
        <row r="25">
          <cell r="B25" t="str">
            <v>Нарахування на зарплату, 36,76%</v>
          </cell>
        </row>
        <row r="26">
          <cell r="B26" t="str">
            <v>Нарахування на зарплату, 36,76%</v>
          </cell>
        </row>
        <row r="27">
          <cell r="B27" t="str">
            <v>Нарахування на зарплату, 7,56%</v>
          </cell>
        </row>
        <row r="28">
          <cell r="B28" t="str">
            <v>Нарахування на зарплату, 7,56%</v>
          </cell>
        </row>
        <row r="29">
          <cell r="B29" t="str">
            <v>Нарахування на зарплату, 7,56%</v>
          </cell>
        </row>
        <row r="30">
          <cell r="B30" t="str">
            <v>Нарахування на зарплату, 7,56%</v>
          </cell>
        </row>
        <row r="31">
          <cell r="B31" t="str">
            <v>Медсестра Опаець К.В.  15%</v>
          </cell>
        </row>
        <row r="32">
          <cell r="B32" t="str">
            <v>Педіатр Юдицький В.В. 15%</v>
          </cell>
        </row>
        <row r="33">
          <cell r="B33" t="str">
            <v>Консультант-інфекціоніст Крішу В. Д. 15%</v>
          </cell>
        </row>
        <row r="34">
          <cell r="B34" t="str">
            <v>Нарахування на гонорари, 35,4%</v>
          </cell>
        </row>
        <row r="35">
          <cell r="B35" t="str">
            <v>Нарахування на гонорари, 35,4%</v>
          </cell>
        </row>
        <row r="36">
          <cell r="B36" t="str">
            <v>Нарахування на гонорари, 35,4%</v>
          </cell>
        </row>
        <row r="37">
          <cell r="B37" t="str">
            <v>Заправка тонера</v>
          </cell>
        </row>
        <row r="38">
          <cell r="B38" t="str">
            <v>Ремонт комп'ютера</v>
          </cell>
        </row>
        <row r="39">
          <cell r="B39" t="str">
            <v>Ремонт приміщення (внутрішні двері, лінолеум)</v>
          </cell>
        </row>
        <row r="40">
          <cell r="B40" t="str">
            <v xml:space="preserve">Харчовий пакет (1пакет X 50 грн.) за потребою,  5 осіб раз на квартал </v>
          </cell>
        </row>
        <row r="41">
          <cell r="B41" t="str">
            <v xml:space="preserve">Буфетне обслуговування груп самодопомоги                          (10 клієнтів X 4 грн.)   4 групи на місяць    </v>
          </cell>
        </row>
        <row r="42">
          <cell r="B42" t="str">
            <v xml:space="preserve">Клуб вихідного дня (1 клієнтів X 15 грн) 20 осіб за квартал </v>
          </cell>
        </row>
        <row r="43">
          <cell r="B43" t="str">
            <v xml:space="preserve">Організація та проведення дитячого дозвілля                       (1дитина x 12 грн.) 20 дітей 2 рази на півріччя  </v>
          </cell>
        </row>
        <row r="44">
          <cell r="B44" t="str">
            <v xml:space="preserve">Харчовий пакет (1 пакет X 50 грн.)  10 дітей раз на квартал </v>
          </cell>
        </row>
        <row r="45">
          <cell r="B45" t="str">
            <v xml:space="preserve">Канцелярські  товари  </v>
          </cell>
        </row>
        <row r="46">
          <cell r="B46" t="str">
            <v>Банківські витрати 1%</v>
          </cell>
        </row>
        <row r="47">
          <cell r="B47" t="str">
            <v>Банківські витрати 1%</v>
          </cell>
        </row>
        <row r="48">
          <cell r="B48" t="str">
            <v>Банківські витрати 1%</v>
          </cell>
        </row>
        <row r="49">
          <cell r="B49" t="str">
            <v>Банківські витрати 1%</v>
          </cell>
        </row>
        <row r="50">
          <cell r="B50" t="str">
            <v xml:space="preserve">Транспортні витрати (проїзд: тролейбус та маршрутки) проїздний квиток для штатних працівників.  </v>
          </cell>
        </row>
        <row r="51">
          <cell r="B51" t="str">
            <v>Транспортні витрати (таксі та маршрутки) штатні працівники, СВК № 67 дві поїздки на місяць, 150 км в одну сторону</v>
          </cell>
        </row>
        <row r="52">
          <cell r="B52" t="str">
            <v>Комунальні послуги</v>
          </cell>
        </row>
        <row r="53">
          <cell r="B53" t="str">
            <v>Комунальні послуги</v>
          </cell>
        </row>
        <row r="54">
          <cell r="B54" t="str">
            <v>Оренда офісу</v>
          </cell>
        </row>
        <row r="55">
          <cell r="B55" t="str">
            <v>Оренда офісу</v>
          </cell>
        </row>
        <row r="56">
          <cell r="B56" t="str">
            <v>Оренда офісу</v>
          </cell>
        </row>
        <row r="57">
          <cell r="B57" t="str">
            <v xml:space="preserve">Послуги зв'язку </v>
          </cell>
        </row>
        <row r="58">
          <cell r="B58" t="str">
            <v xml:space="preserve">Послуги зв'язку </v>
          </cell>
        </row>
        <row r="59">
          <cell r="B59" t="str">
            <v>Поштові витрати</v>
          </cell>
        </row>
        <row r="60">
          <cell r="B60" t="str">
            <v>Інтернет</v>
          </cell>
        </row>
        <row r="61">
          <cell r="B61" t="str">
            <v>Інтернет</v>
          </cell>
        </row>
        <row r="62">
          <cell r="B62" t="str">
            <v xml:space="preserve">Господарські витрати (туал. папір, рідке мило, засіб для миття туалетів, віник, швабра, відро, засіб для миття вікон і т.і.)  </v>
          </cell>
        </row>
        <row r="63">
          <cell r="B63" t="str">
            <v xml:space="preserve">Господарські витрати (туал. папір, рідке мило, засіб для миття туалетів, віник, швабра, відро, засіб для миття вікон і т.і.)  </v>
          </cell>
        </row>
        <row r="64">
          <cell r="B64" t="str">
            <v xml:space="preserve">Господарські витрати (туал. папір, рідке мило, засіб для миття туалетів, віник, швабра, відро, засіб для миття вікон і т.і.) 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 refreshError="1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Звіт_Гавань+ BL"/>
    </sheetNames>
    <sheetDataSet>
      <sheetData sheetId="0"/>
      <sheetData sheetId="1">
        <row r="6">
          <cell r="B6" t="str">
            <v>Координатор проекту (70%) - Селіщева І.І.</v>
          </cell>
        </row>
        <row r="7">
          <cell r="B7" t="str">
            <v>Соціальний працівник (70%) - Трошина О.Ф.</v>
          </cell>
        </row>
        <row r="8">
          <cell r="B8" t="str">
            <v>Психолог (70%) - Нестеренко Н.О.</v>
          </cell>
        </row>
        <row r="9">
          <cell r="B9" t="str">
            <v>нарахування на з/п 35,4%</v>
          </cell>
        </row>
        <row r="10">
          <cell r="B10" t="str">
            <v>Гонорар тренера по проведенню тренінга для працівників дитячих садків та шкіл по підвищенню обізнанності з питань ВІЛ/СНІД для 20 осіб</v>
          </cell>
        </row>
        <row r="11">
          <cell r="B11" t="str">
            <v>нарахування на з/п 35,4%</v>
          </cell>
        </row>
        <row r="12">
          <cell r="B12" t="str">
            <v>"Школа батьківства" канц товари; кава-паузи; для 25 осіб</v>
          </cell>
        </row>
        <row r="13">
          <cell r="B13" t="str">
            <v>Тренінг для працівників дитячих садків та шкіл по підвищенню обізнанності з питань ВІЛ/СНІД для 20 осіб ( канцелярські товари 20 осіб по 20 грн, кофе пауза 20 осіб по 20 грн, витрати на обіди 20 осіб по 50 грн)</v>
          </cell>
        </row>
        <row r="14">
          <cell r="B14" t="str">
            <v>Органiзація дiяльностi дитячого клубу, для  пiдтримки ВІЛ-позитивних дітей після розкриття ВІЛ-статусу.(АРТ-терапiя: гіпс, фарби, папір, олівці, пластилін, кольоровий папір, бісер, набір для вишивання, ляльковий театр, фломастери, папір А-1, акриловi фарб</v>
          </cell>
        </row>
        <row r="15">
          <cell r="B15" t="str">
            <v>Проведення занять з арт-терапії 2 рази на місяць (гіпс, фарби, папір, олівці, пластилін, кольоровий папір, бісер, набір для вишивання, ляльковий театр)</v>
          </cell>
        </row>
        <row r="16">
          <cell r="B16" t="str">
            <v>Діяльність груп самодопомоги</v>
          </cell>
        </row>
        <row r="17">
          <cell r="B17" t="str">
            <v>Висококалорійне дитяче харчування, молочні суміші, каші (25 дітей*11банок*54грн)</v>
          </cell>
        </row>
        <row r="18">
          <cell r="B18" t="str">
            <v>канцтовари</v>
          </cell>
        </row>
        <row r="19">
          <cell r="B19" t="str">
            <v>банківські витрати</v>
          </cell>
        </row>
        <row r="20">
          <cell r="B20" t="str">
            <v>бухгалтер (20%) Сидорова О.Є.</v>
          </cell>
        </row>
        <row r="21">
          <cell r="B21" t="str">
            <v>нарахування на з/п  бухгалтера 34.8%</v>
          </cell>
        </row>
        <row r="22">
          <cell r="B22" t="str">
            <v>поштові витрати</v>
          </cell>
        </row>
        <row r="23">
          <cell r="B23" t="str">
            <v>офісні витрати (чай, кава, одноразовий посуд, солодке, госптовари)</v>
          </cell>
        </row>
      </sheetData>
      <sheetData sheetId="2"/>
      <sheetData sheetId="3"/>
      <sheetData sheetId="4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Звіт_Гавань+ BL"/>
    </sheetNames>
    <sheetDataSet>
      <sheetData sheetId="0"/>
      <sheetData sheetId="1">
        <row r="6">
          <cell r="B6" t="str">
            <v>Координатор проекту (70%) - Селіщева І.І.</v>
          </cell>
        </row>
        <row r="7">
          <cell r="B7" t="str">
            <v>Соціальний працівник (70%) - Трошина О.Ф.</v>
          </cell>
        </row>
        <row r="8">
          <cell r="B8" t="str">
            <v>Психолог (70%) - Нестеренко Н.О.</v>
          </cell>
        </row>
        <row r="9">
          <cell r="B9" t="str">
            <v>нарахування на з/п 35,4%</v>
          </cell>
        </row>
        <row r="10">
          <cell r="B10" t="str">
            <v>Гонорар тренера по проведенню тренінга для працівників дитячих садків та шкіл по підвищенню обізнанності з питань ВІЛ/СНІД для 20 осіб</v>
          </cell>
        </row>
        <row r="11">
          <cell r="B11" t="str">
            <v>нарахування на з/п 35,4%</v>
          </cell>
        </row>
        <row r="12">
          <cell r="B12" t="str">
            <v>"Школа батьківства" канц товари; кава-паузи; для 25 осіб</v>
          </cell>
        </row>
        <row r="13">
          <cell r="B13" t="str">
            <v>Тренінг для працівників дитячих садків та шкіл по підвищенню обізнанності з питань ВІЛ/СНІД для 20 осіб ( канцелярські товари 20 осіб по 20 грн, кофе пауза 20 осіб по 20 грн, витрати на обіди 20 осіб по 50 грн)</v>
          </cell>
        </row>
        <row r="14">
          <cell r="B14" t="str">
            <v>Органiзація дiяльностi дитячого клубу, для  пiдтримки ВІЛ-позитивних дітей після розкриття ВІЛ-статусу.(АРТ-терапiя: гіпс, фарби, папір, олівці, пластилін, кольоровий папір, бісер, набір для вишивання, ляльковий театр, фломастери, папір А-1, акриловi фарб</v>
          </cell>
        </row>
        <row r="15">
          <cell r="B15" t="str">
            <v>Проведення занять з арт-терапії 2 рази на місяць (гіпс, фарби, папір, олівці, пластилін, кольоровий папір, бісер, набір для вишивання, ляльковий театр)</v>
          </cell>
        </row>
        <row r="16">
          <cell r="B16" t="str">
            <v>Діяльність груп самодопомоги</v>
          </cell>
        </row>
        <row r="17">
          <cell r="B17" t="str">
            <v>Висококалорійне дитяче харчування, молочні суміші, каші (25 дітей*11банок*54грн)</v>
          </cell>
        </row>
        <row r="18">
          <cell r="B18" t="str">
            <v>канцтовари</v>
          </cell>
        </row>
        <row r="19">
          <cell r="B19" t="str">
            <v>банківські витрати</v>
          </cell>
        </row>
        <row r="20">
          <cell r="B20" t="str">
            <v>бухгалтер (20%) Сидорова О.Є.</v>
          </cell>
        </row>
        <row r="21">
          <cell r="B21" t="str">
            <v>нарахування на з/п  бухгалтера 34.8%</v>
          </cell>
        </row>
        <row r="22">
          <cell r="B22" t="str">
            <v>поштові витрати</v>
          </cell>
        </row>
        <row r="23">
          <cell r="B23" t="str">
            <v>офісні витрати (чай, кава, одноразовий посуд, солодке, госптовари)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Звіт_Гавань+ BL"/>
    </sheetNames>
    <sheetDataSet>
      <sheetData sheetId="0"/>
      <sheetData sheetId="1">
        <row r="6">
          <cell r="B6" t="str">
            <v>Координатор проекту (70%) - Селіщева І.І.</v>
          </cell>
        </row>
        <row r="7">
          <cell r="B7" t="str">
            <v>Соціальний працівник (70%) - Трошина О.Ф.</v>
          </cell>
        </row>
        <row r="8">
          <cell r="B8" t="str">
            <v>Психолог (70%) - Нестеренко Н.О.</v>
          </cell>
        </row>
        <row r="9">
          <cell r="B9" t="str">
            <v>нарахування на з/п 35,4%</v>
          </cell>
        </row>
        <row r="10">
          <cell r="B10" t="str">
            <v>Гонорар тренера по проведенню тренінга для працівників дитячих садків та шкіл по підвищенню обізнанності з питань ВІЛ/СНІД для 20 осіб</v>
          </cell>
        </row>
        <row r="11">
          <cell r="B11" t="str">
            <v>нарахування на з/п 35,4%</v>
          </cell>
        </row>
        <row r="12">
          <cell r="B12" t="str">
            <v>"Школа батьківства" канц товари; кава-паузи; для 25 осіб</v>
          </cell>
        </row>
        <row r="13">
          <cell r="B13" t="str">
            <v>Тренінг для працівників дитячих садків та шкіл по підвищенню обізнанності з питань ВІЛ/СНІД для 20 осіб ( канцелярські товари 20 осіб по 20 грн, кофе пауза 20 осіб по 20 грн, витрати на обіди 20 осіб по 50 грн)</v>
          </cell>
        </row>
        <row r="14">
          <cell r="B14" t="str">
            <v>Органiзація дiяльностi дитячого клубу, для  пiдтримки ВІЛ-позитивних дітей після розкриття ВІЛ-статусу.(АРТ-терапiя: гіпс, фарби, папір, олівці, пластилін, кольоровий папір, бісер, набір для вишивання, ляльковий театр, фломастери, папір А-1, акриловi фарб</v>
          </cell>
        </row>
        <row r="15">
          <cell r="B15" t="str">
            <v>Проведення занять з арт-терапії 2 рази на місяць (гіпс, фарби, папір, олівці, пластилін, кольоровий папір, бісер, набір для вишивання, ляльковий театр)</v>
          </cell>
        </row>
        <row r="16">
          <cell r="B16" t="str">
            <v>Діяльність груп самодопомоги</v>
          </cell>
        </row>
        <row r="17">
          <cell r="B17" t="str">
            <v>Висококалорійне дитяче харчування, молочні суміші, каші (25 дітей*11банок*54грн)</v>
          </cell>
        </row>
        <row r="18">
          <cell r="B18" t="str">
            <v>канцтовари</v>
          </cell>
        </row>
        <row r="19">
          <cell r="B19" t="str">
            <v>банківські витрати</v>
          </cell>
        </row>
        <row r="20">
          <cell r="B20" t="str">
            <v>бухгалтер (20%) Сидорова О.Є.</v>
          </cell>
        </row>
        <row r="21">
          <cell r="B21" t="str">
            <v>нарахування на з/п  бухгалтера 34.8%</v>
          </cell>
        </row>
        <row r="22">
          <cell r="B22" t="str">
            <v>поштові витрати</v>
          </cell>
        </row>
        <row r="23">
          <cell r="B23" t="str">
            <v>офісні витрати (чай, кава, одноразовий посуд, солодке, госптовари)</v>
          </cell>
        </row>
      </sheetData>
      <sheetData sheetId="2"/>
      <sheetData sheetId="3"/>
      <sheetData sheetId="4"/>
      <sheetData sheetId="5"/>
      <sheetData sheetId="6">
        <row r="2">
          <cell r="B2" t="str">
            <v>Оплата праці</v>
          </cell>
        </row>
      </sheetData>
      <sheetData sheetId="7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3.1"/>
      <sheetName val="Додаток 3.2"/>
      <sheetName val="Категорії витрат"/>
      <sheetName val="Вид діяльності"/>
    </sheetNames>
    <sheetDataSet>
      <sheetData sheetId="0"/>
      <sheetData sheetId="1"/>
      <sheetData sheetId="2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3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3.1"/>
      <sheetName val="Додаток 3.2"/>
      <sheetName val="Категорії витрат"/>
      <sheetName val="Вид діяльності"/>
    </sheetNames>
    <sheetDataSet>
      <sheetData sheetId="0"/>
      <sheetData sheetId="1"/>
      <sheetData sheetId="2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3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лінії робочого плану"/>
      <sheetName val="категорії витра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 "/>
      <sheetName val="Список операцій 3 звіт  "/>
      <sheetName val="Список операцій 4 звіт "/>
      <sheetName val="Контрагенти 1 звіт"/>
      <sheetName val="Контрагенти 2 звіт"/>
      <sheetName val="Контрагенти 3 звіт"/>
      <sheetName val="Контрагенти 4 зві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  <cell r="D2" t="str">
            <v>06.05.07.</v>
          </cell>
        </row>
        <row r="3">
          <cell r="B3" t="str">
            <v>Технічна допомога</v>
          </cell>
          <cell r="D3" t="str">
            <v>06.06.01.</v>
          </cell>
        </row>
        <row r="4">
          <cell r="B4" t="str">
            <v>Тренінги</v>
          </cell>
          <cell r="D4" t="str">
            <v>06.08.04.</v>
          </cell>
        </row>
        <row r="5">
          <cell r="B5" t="str">
            <v>Товари та обладнання для сфери охорони здоров'я</v>
          </cell>
          <cell r="D5" t="str">
            <v>06.08.05.</v>
          </cell>
        </row>
        <row r="6">
          <cell r="B6" t="str">
            <v>Медикаменти та фармацевтична продукція</v>
          </cell>
          <cell r="D6" t="str">
            <v>06.08.06.</v>
          </cell>
        </row>
        <row r="7">
          <cell r="B7" t="str">
            <v>Витрати на забезпечення закупівель та поставок</v>
          </cell>
          <cell r="D7" t="str">
            <v>06.10.01.</v>
          </cell>
        </row>
        <row r="8">
          <cell r="B8" t="str">
            <v>Інфраструктура та обладнання</v>
          </cell>
          <cell r="D8" t="str">
            <v>08.02.03.</v>
          </cell>
        </row>
        <row r="9">
          <cell r="B9" t="str">
            <v>Видавничі та комунікаційні витрати</v>
          </cell>
          <cell r="D9" t="str">
            <v>08.02.04.</v>
          </cell>
        </row>
        <row r="10">
          <cell r="B10" t="str">
            <v>Моніторинг та оцінка</v>
          </cell>
          <cell r="D10" t="str">
            <v>08.03.08.</v>
          </cell>
        </row>
        <row r="11">
          <cell r="B11" t="str">
            <v>Товари для підтримки життєдіяльності клієнтів/цільової групи</v>
          </cell>
          <cell r="D11" t="str">
            <v>09.05.01.</v>
          </cell>
        </row>
        <row r="12">
          <cell r="B12" t="str">
            <v>Витрати на планування та адміністрування</v>
          </cell>
          <cell r="D12" t="str">
            <v>10.01.02.01.</v>
          </cell>
        </row>
        <row r="13">
          <cell r="B13" t="str">
            <v>Витрати на підтримку діяльності організації</v>
          </cell>
          <cell r="D13" t="str">
            <v>10.01.02.02.</v>
          </cell>
        </row>
        <row r="14">
          <cell r="D14" t="str">
            <v>10.01.02.03.</v>
          </cell>
        </row>
        <row r="15">
          <cell r="D15" t="str">
            <v>10.05.01.</v>
          </cell>
        </row>
        <row r="16">
          <cell r="D16" t="str">
            <v>10.06.03.</v>
          </cell>
        </row>
        <row r="17">
          <cell r="D17" t="str">
            <v>10.08.01.</v>
          </cell>
        </row>
        <row r="18">
          <cell r="D18" t="str">
            <v>10.09.01.</v>
          </cell>
        </row>
        <row r="19">
          <cell r="D19" t="str">
            <v>10.10.01.</v>
          </cell>
        </row>
        <row r="20">
          <cell r="D20" t="str">
            <v>10.12.01.</v>
          </cell>
        </row>
        <row r="21">
          <cell r="D21" t="str">
            <v>11.02.01.</v>
          </cell>
        </row>
        <row r="22">
          <cell r="D22" t="str">
            <v>11.02.05.</v>
          </cell>
        </row>
        <row r="23">
          <cell r="D23" t="str">
            <v>13.01.06.</v>
          </cell>
        </row>
        <row r="24">
          <cell r="D24" t="str">
            <v>13.01.07.</v>
          </cell>
        </row>
        <row r="25">
          <cell r="D25" t="str">
            <v>13.02.01.</v>
          </cell>
        </row>
        <row r="26">
          <cell r="D26" t="str">
            <v>ПП</v>
          </cell>
        </row>
        <row r="27">
          <cell r="D27" t="str">
            <v>АВ</v>
          </cell>
        </row>
      </sheetData>
      <sheetData sheetId="8">
        <row r="3">
          <cell r="D3" t="str">
            <v>Консультація лікаря-інфекціоніста</v>
          </cell>
        </row>
        <row r="4">
          <cell r="D4" t="str">
            <v xml:space="preserve">Консультація лікаря-фтизіатра </v>
          </cell>
        </row>
        <row r="5">
          <cell r="D5" t="str">
            <v>Консультація соціального працівника</v>
          </cell>
        </row>
        <row r="6">
          <cell r="D6" t="str">
            <v>Консультація медичної сестри</v>
          </cell>
        </row>
        <row r="7">
          <cell r="D7" t="str">
            <v>Консультація медичної сестри</v>
          </cell>
        </row>
        <row r="8">
          <cell r="D8" t="str">
            <v xml:space="preserve">Вода питна Луга- Нова </v>
          </cell>
        </row>
        <row r="9">
          <cell r="D9" t="str">
            <v xml:space="preserve">оплата діагностики ТБ </v>
          </cell>
        </row>
        <row r="10">
          <cell r="D10" t="str">
            <v>група самодопомоги (СНІД-Центр)</v>
          </cell>
        </row>
        <row r="11">
          <cell r="D11" t="str">
            <v xml:space="preserve">група самодопомоги(м. Рубіжне) </v>
          </cell>
        </row>
        <row r="12">
          <cell r="D12" t="str">
            <v>група самодопомоги(м. Северодонецьк)</v>
          </cell>
        </row>
        <row r="13">
          <cell r="D13" t="str">
            <v>група самодопомоги(м. Лисичанськ)</v>
          </cell>
        </row>
        <row r="14">
          <cell r="D14" t="str">
            <v>група самодопомоги              (Відкрита група та група самодопомоги для дискордантних пар  у ГЦ)</v>
          </cell>
        </row>
        <row r="15">
          <cell r="D15" t="str">
            <v xml:space="preserve">культурно-масові заходи (12 зустрічей клубу сімейного відпочинку та 3 вечори відпочинку) </v>
          </cell>
        </row>
        <row r="16">
          <cell r="D16" t="str">
            <v>благодійна матеріальна допомога (Продуктові набори, СНІД-Центр)</v>
          </cell>
        </row>
        <row r="17">
          <cell r="D17" t="str">
            <v>благодійна матеріальна допомога  (Продуктові набори, Рубіжне)</v>
          </cell>
        </row>
        <row r="18">
          <cell r="D18" t="str">
            <v>благодійна матеріальна допомога (Продуктові набори, Северодонецьк)</v>
          </cell>
        </row>
        <row r="19">
          <cell r="D19" t="str">
            <v>благодійна матеріальна допомога  (Продуктові набори, Лисичанськ)</v>
          </cell>
        </row>
        <row r="20">
          <cell r="D20" t="str">
            <v>інформаційні заняття "Особливості перебігу вагітності при ВІЛ – інфекції"</v>
          </cell>
        </row>
        <row r="21">
          <cell r="D21" t="str">
            <v>інформаційні заняття  "Догляд за дитиною у ВІЛ - позитивній родині"</v>
          </cell>
        </row>
        <row r="22">
          <cell r="D22" t="str">
            <v>інформаційні заняття "Загальні відомості про ВІЛ"</v>
          </cell>
        </row>
        <row r="23">
          <cell r="D23" t="str">
            <v>інформаційні заняття "Антиретровірусна терапія"</v>
          </cell>
        </row>
        <row r="24">
          <cell r="D24" t="str">
            <v>інформаційні заняття "Оцінка ефективності лікування ВІЛ/ СНІД"</v>
          </cell>
        </row>
        <row r="25">
          <cell r="D25" t="str">
            <v>інформаційні заняття "Вимоги до якості препаратів та побічні ефекти"</v>
          </cell>
        </row>
        <row r="26">
          <cell r="D26" t="str">
            <v>інформаційні заняття "Гепатити та ВІЛ"</v>
          </cell>
        </row>
        <row r="27">
          <cell r="D27" t="str">
            <v>інформаційні заняття "ІПСШ та безпечний секс"</v>
          </cell>
        </row>
        <row r="28">
          <cell r="D28" t="str">
            <v>інформаційні заняття "Наркотики та ВІЛ"</v>
          </cell>
        </row>
        <row r="29">
          <cell r="D29" t="str">
            <v>інформаційні заняття "Позитивна профілактика"</v>
          </cell>
        </row>
        <row r="30">
          <cell r="D30" t="str">
            <v>інформаційні заняття "Права та обов’язки ВІЛ – позитивних людей"</v>
          </cell>
        </row>
        <row r="31">
          <cell r="D31" t="str">
            <v>інформаційні заняття "Стигма"</v>
          </cell>
        </row>
        <row r="32">
          <cell r="D32" t="str">
            <v>інформаційні заняття "Рух самодопомоги ЛЖВ"</v>
          </cell>
        </row>
        <row r="33">
          <cell r="D33" t="str">
            <v>інформаційні заняття "Всеукраїнська мережа ЛЖВ"</v>
          </cell>
        </row>
        <row r="34">
          <cell r="D34" t="str">
            <v>інформаційні заняття "Як сформувати прихильність до АРТ" СНІД-Центр</v>
          </cell>
        </row>
        <row r="35">
          <cell r="D35" t="str">
            <v>інформаційні заняття "Як сформувати прихильність до АРТ" м.Рубіжне</v>
          </cell>
        </row>
        <row r="36">
          <cell r="D36" t="str">
            <v>інформаційні заняття "Як сформувати прихильність до АРТ" м.Северодонецьк</v>
          </cell>
        </row>
        <row r="37">
          <cell r="D37" t="str">
            <v>інформаційні заняття "Як сформувати прихильність до АРТ" м.Лисичанськ</v>
          </cell>
        </row>
        <row r="38">
          <cell r="D38" t="str">
            <v>інформаційні заняття "Профілактика вторинного інфікування" СНІД-Центр</v>
          </cell>
        </row>
        <row r="39">
          <cell r="D39" t="str">
            <v>інформаційні заняття "Профілактика вторинного інфікування" м. Рубіжне</v>
          </cell>
        </row>
        <row r="40">
          <cell r="D40" t="str">
            <v>інформаційні заняття "Профілактика вторинного інфікування" м.Северодонецьк</v>
          </cell>
        </row>
        <row r="41">
          <cell r="D41" t="str">
            <v>інформаційні заняття "Профілактика вторинного інфікування" м.Лисичанськ</v>
          </cell>
        </row>
        <row r="42">
          <cell r="D42" t="str">
            <v>інформаційні заняття "Опортуністичні інфекції " СНІД-Центр</v>
          </cell>
        </row>
        <row r="43">
          <cell r="D43" t="str">
            <v>інформаційні заняття "Опортуністичні інфекції "м. Рубіжне</v>
          </cell>
        </row>
        <row r="44">
          <cell r="D44" t="str">
            <v>інформаційні заняття "Опортуністичні інфекції "м.Северодонецьк</v>
          </cell>
        </row>
        <row r="45">
          <cell r="D45" t="str">
            <v>інформаційні заняття "Опортуністичні інфекції "м.Лисичанськ</v>
          </cell>
        </row>
        <row r="46">
          <cell r="D46" t="str">
            <v>інформаційні заняття «Фізіологія вагітності. Особливості харчування» м.Лисичанськ</v>
          </cell>
        </row>
        <row r="47">
          <cell r="D47" t="str">
            <v>інформаційні заняття «Підготовка до пологів» м.Лисичанськ</v>
          </cell>
        </row>
        <row r="48">
          <cell r="D48" t="str">
            <v>інформаційні заняття «Післяпологовий період» м.Лисичанськ</v>
          </cell>
        </row>
        <row r="49">
          <cell r="D49" t="str">
            <v>інформаційні заняття «Догляд за немовлям» м.Лисичанськ</v>
          </cell>
        </row>
        <row r="50">
          <cell r="D50" t="str">
            <v>культурно-масові заходи гурток "Основи компютерної грамотності "</v>
          </cell>
        </row>
        <row r="51">
          <cell r="D51" t="str">
            <v>культурно-масові заходи гурток "Підприємницька діяльність "</v>
          </cell>
        </row>
        <row r="52">
          <cell r="D52" t="str">
            <v>культурно-масові заходи (зустрічі активу ЛЖВ)</v>
          </cell>
        </row>
        <row r="53">
          <cell r="D53" t="str">
            <v>забезпечення діяльності ГЦ: буфетне обслуговування</v>
          </cell>
        </row>
        <row r="54">
          <cell r="D54" t="str">
            <v>благодійна матеріальна допомога (Контейнери для зберігання АРТ)</v>
          </cell>
        </row>
        <row r="55">
          <cell r="D55" t="str">
            <v>благодійна матеріальна допомога (акушерські або гігієнічні набори)</v>
          </cell>
        </row>
        <row r="56">
          <cell r="D56" t="str">
            <v>транспортування клієнтів(м. Рубіжне - Северодонецьк - Луганськ-Северодонецьк -Рубіжне)</v>
          </cell>
        </row>
        <row r="57">
          <cell r="D57" t="str">
            <v>транспортування клієнтів (м. Свердловськ -Краснодон- Луганськ-Краснодон-Свердловськ)</v>
          </cell>
        </row>
        <row r="58">
          <cell r="D58" t="str">
            <v>транспортування клієнтів (квитки клієнтів)</v>
          </cell>
        </row>
        <row r="59">
          <cell r="D59" t="str">
            <v>Консультація інфекціоніста</v>
          </cell>
        </row>
        <row r="60">
          <cell r="D60" t="str">
            <v>Консультація інфекціоніста</v>
          </cell>
        </row>
        <row r="61">
          <cell r="D61" t="str">
            <v>Консультація інфекціоніста</v>
          </cell>
        </row>
        <row r="62">
          <cell r="D62" t="str">
            <v>Консультація інфекціоніста</v>
          </cell>
        </row>
        <row r="63">
          <cell r="D63" t="str">
            <v>Консультація інфекціоніста</v>
          </cell>
        </row>
        <row r="64">
          <cell r="D64" t="str">
            <v>Консультація медичної сестри</v>
          </cell>
        </row>
        <row r="65">
          <cell r="D65" t="str">
            <v>Консультація медичної сестри</v>
          </cell>
        </row>
        <row r="66">
          <cell r="D66" t="str">
            <v>Консультація медичної сестри</v>
          </cell>
        </row>
        <row r="67">
          <cell r="D67" t="str">
            <v>Консультація медичної сестри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нарколога</v>
          </cell>
        </row>
        <row r="70">
          <cell r="D70" t="str">
            <v>Консультація нарколога</v>
          </cell>
        </row>
        <row r="71">
          <cell r="D71" t="str">
            <v xml:space="preserve">Консультація психолога </v>
          </cell>
        </row>
        <row r="72">
          <cell r="D72" t="str">
            <v xml:space="preserve">Консультація психолога </v>
          </cell>
        </row>
        <row r="73">
          <cell r="D73" t="str">
            <v xml:space="preserve">Консультація психолога </v>
          </cell>
        </row>
        <row r="74">
          <cell r="D74" t="str">
            <v>Консультація соціального працівника</v>
          </cell>
        </row>
        <row r="75">
          <cell r="D75" t="str">
            <v>Консультація соціального працівника</v>
          </cell>
        </row>
        <row r="76">
          <cell r="D76" t="str">
            <v>Консультація соціального працівника</v>
          </cell>
        </row>
        <row r="77">
          <cell r="D77" t="str">
            <v>Консультація соціального працівника</v>
          </cell>
        </row>
        <row r="78">
          <cell r="D78" t="str">
            <v>Консультація соціального працівника</v>
          </cell>
        </row>
        <row r="79">
          <cell r="D79" t="str">
            <v>Консультація соціального працівника</v>
          </cell>
        </row>
        <row r="80">
          <cell r="D80" t="str">
            <v>Консультація соціального працівника</v>
          </cell>
        </row>
        <row r="81">
          <cell r="D81" t="str">
            <v>Консультація соціального працівника</v>
          </cell>
        </row>
        <row r="82">
          <cell r="D82" t="str">
            <v>Консультація соціального працівника</v>
          </cell>
        </row>
        <row r="83">
          <cell r="D83" t="str">
            <v>Консультація консультанта "Рівний - рівному"</v>
          </cell>
        </row>
        <row r="84">
          <cell r="D84" t="str">
            <v>Консультація консультанта "Рівний - рівному"</v>
          </cell>
        </row>
        <row r="85">
          <cell r="D85" t="str">
            <v>Консультація фтизіатра</v>
          </cell>
        </row>
        <row r="86">
          <cell r="D86" t="str">
            <v xml:space="preserve">Консультація юриста </v>
          </cell>
        </row>
        <row r="87">
          <cell r="D87" t="str">
            <v>Консультація гінеколога</v>
          </cell>
        </row>
        <row r="88">
          <cell r="D88" t="str">
            <v>благодійна матеріальна допомога (Маски одноразові)</v>
          </cell>
        </row>
        <row r="89">
          <cell r="D89" t="str">
            <v>благодійна матеріальна допомога (Перчатки медичні нестерильні)</v>
          </cell>
        </row>
        <row r="90">
          <cell r="D90" t="str">
            <v>Оренда приміщення Громадського Центру</v>
          </cell>
        </row>
        <row r="91">
          <cell r="D91" t="str">
            <v>Програмний персонал</v>
          </cell>
        </row>
        <row r="92">
          <cell r="D92" t="str">
            <v>Програмний персонал</v>
          </cell>
        </row>
        <row r="93">
          <cell r="D93" t="str">
            <v>Програмний персонал</v>
          </cell>
        </row>
        <row r="94">
          <cell r="D94" t="str">
            <v>Програмний персонал</v>
          </cell>
        </row>
        <row r="95">
          <cell r="D95" t="str">
            <v>Програмний персонал</v>
          </cell>
        </row>
        <row r="96">
          <cell r="D96" t="str">
            <v>Адміністративна діяльність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лінії робочого плану"/>
      <sheetName val="категорії витра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 "/>
      <sheetName val="Список операцій 3 звіт  "/>
      <sheetName val="Список операцій 4 звіт "/>
      <sheetName val="Контрагенти 1 звіт"/>
      <sheetName val="Контрагенти 2 звіт"/>
      <sheetName val="Контрагенти 3 звіт"/>
      <sheetName val="Контрагенти 4 зві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  <cell r="D2" t="str">
            <v>06.05.07.</v>
          </cell>
        </row>
        <row r="3">
          <cell r="B3" t="str">
            <v>Технічна допомога</v>
          </cell>
          <cell r="D3" t="str">
            <v>06.06.01.</v>
          </cell>
        </row>
        <row r="4">
          <cell r="B4" t="str">
            <v>Тренінги</v>
          </cell>
          <cell r="D4" t="str">
            <v>06.08.04.</v>
          </cell>
        </row>
        <row r="5">
          <cell r="B5" t="str">
            <v>Товари та обладнання для сфери охорони здоров'я</v>
          </cell>
          <cell r="D5" t="str">
            <v>06.08.05.</v>
          </cell>
        </row>
        <row r="6">
          <cell r="B6" t="str">
            <v>Медикаменти та фармацевтична продукція</v>
          </cell>
          <cell r="D6" t="str">
            <v>06.08.06.</v>
          </cell>
        </row>
        <row r="7">
          <cell r="B7" t="str">
            <v>Витрати на забезпечення закупівель та поставок</v>
          </cell>
          <cell r="D7" t="str">
            <v>06.10.01.</v>
          </cell>
        </row>
        <row r="8">
          <cell r="B8" t="str">
            <v>Інфраструктура та обладнання</v>
          </cell>
          <cell r="D8" t="str">
            <v>08.02.03.</v>
          </cell>
        </row>
        <row r="9">
          <cell r="B9" t="str">
            <v>Видавничі та комунікаційні витрати</v>
          </cell>
          <cell r="D9" t="str">
            <v>08.02.04.</v>
          </cell>
        </row>
        <row r="10">
          <cell r="B10" t="str">
            <v>Моніторинг та оцінка</v>
          </cell>
          <cell r="D10" t="str">
            <v>08.03.08.</v>
          </cell>
        </row>
        <row r="11">
          <cell r="B11" t="str">
            <v>Товари для підтримки життєдіяльності клієнтів/цільової групи</v>
          </cell>
          <cell r="D11" t="str">
            <v>09.05.01.</v>
          </cell>
        </row>
        <row r="12">
          <cell r="B12" t="str">
            <v>Витрати на планування та адміністрування</v>
          </cell>
          <cell r="D12" t="str">
            <v>10.01.02.01.</v>
          </cell>
        </row>
        <row r="13">
          <cell r="B13" t="str">
            <v>Витрати на підтримку діяльності організації</v>
          </cell>
          <cell r="D13" t="str">
            <v>10.01.02.02.</v>
          </cell>
        </row>
        <row r="14">
          <cell r="D14" t="str">
            <v>10.01.02.03.</v>
          </cell>
        </row>
        <row r="15">
          <cell r="D15" t="str">
            <v>10.05.01.</v>
          </cell>
        </row>
        <row r="16">
          <cell r="D16" t="str">
            <v>10.06.03.</v>
          </cell>
        </row>
        <row r="17">
          <cell r="D17" t="str">
            <v>10.08.01.</v>
          </cell>
        </row>
        <row r="18">
          <cell r="D18" t="str">
            <v>10.09.01.</v>
          </cell>
        </row>
        <row r="19">
          <cell r="D19" t="str">
            <v>10.10.01.</v>
          </cell>
        </row>
        <row r="20">
          <cell r="D20" t="str">
            <v>10.12.01.</v>
          </cell>
        </row>
        <row r="21">
          <cell r="D21" t="str">
            <v>11.02.01.</v>
          </cell>
        </row>
        <row r="22">
          <cell r="D22" t="str">
            <v>11.02.05.</v>
          </cell>
        </row>
        <row r="23">
          <cell r="D23" t="str">
            <v>13.01.06.</v>
          </cell>
        </row>
        <row r="24">
          <cell r="D24" t="str">
            <v>13.01.07.</v>
          </cell>
        </row>
        <row r="25">
          <cell r="D25" t="str">
            <v>13.02.01.</v>
          </cell>
        </row>
        <row r="26">
          <cell r="D26" t="str">
            <v>ПП</v>
          </cell>
        </row>
        <row r="27">
          <cell r="D27" t="str">
            <v>АВ</v>
          </cell>
        </row>
      </sheetData>
      <sheetData sheetId="8">
        <row r="3">
          <cell r="D3" t="str">
            <v>Консультація лікаря-інфекціоніста</v>
          </cell>
        </row>
        <row r="4">
          <cell r="D4" t="str">
            <v xml:space="preserve">Консультація лікаря-фтизіатра </v>
          </cell>
        </row>
        <row r="5">
          <cell r="D5" t="str">
            <v>Консультація соціального працівника</v>
          </cell>
        </row>
        <row r="6">
          <cell r="D6" t="str">
            <v>Консультація медичної сестри</v>
          </cell>
        </row>
        <row r="7">
          <cell r="D7" t="str">
            <v>Консультація медичної сестри</v>
          </cell>
        </row>
        <row r="8">
          <cell r="D8" t="str">
            <v xml:space="preserve">Вода питна Луга- Нова </v>
          </cell>
        </row>
        <row r="9">
          <cell r="D9" t="str">
            <v xml:space="preserve">оплата діагностики ТБ </v>
          </cell>
        </row>
        <row r="10">
          <cell r="D10" t="str">
            <v>група самодопомоги (СНІД-Центр)</v>
          </cell>
        </row>
        <row r="11">
          <cell r="D11" t="str">
            <v xml:space="preserve">група самодопомоги(м. Рубіжне) </v>
          </cell>
        </row>
        <row r="12">
          <cell r="D12" t="str">
            <v>група самодопомоги(м. Северодонецьк)</v>
          </cell>
        </row>
        <row r="13">
          <cell r="D13" t="str">
            <v>група самодопомоги(м. Лисичанськ)</v>
          </cell>
        </row>
        <row r="14">
          <cell r="D14" t="str">
            <v>група самодопомоги              (Відкрита група та група самодопомоги для дискордантних пар  у ГЦ)</v>
          </cell>
        </row>
        <row r="15">
          <cell r="D15" t="str">
            <v xml:space="preserve">культурно-масові заходи (12 зустрічей клубу сімейного відпочинку та 3 вечори відпочинку) </v>
          </cell>
        </row>
        <row r="16">
          <cell r="D16" t="str">
            <v>благодійна матеріальна допомога (Продуктові набори, СНІД-Центр)</v>
          </cell>
        </row>
        <row r="17">
          <cell r="D17" t="str">
            <v>благодійна матеріальна допомога  (Продуктові набори, Рубіжне)</v>
          </cell>
        </row>
        <row r="18">
          <cell r="D18" t="str">
            <v>благодійна матеріальна допомога (Продуктові набори, Северодонецьк)</v>
          </cell>
        </row>
        <row r="19">
          <cell r="D19" t="str">
            <v>благодійна матеріальна допомога  (Продуктові набори, Лисичанськ)</v>
          </cell>
        </row>
        <row r="20">
          <cell r="D20" t="str">
            <v>інформаційні заняття "Особливості перебігу вагітності при ВІЛ – інфекції"</v>
          </cell>
        </row>
        <row r="21">
          <cell r="D21" t="str">
            <v>інформаційні заняття  "Догляд за дитиною у ВІЛ - позитивній родині"</v>
          </cell>
        </row>
        <row r="22">
          <cell r="D22" t="str">
            <v>інформаційні заняття "Загальні відомості про ВІЛ"</v>
          </cell>
        </row>
        <row r="23">
          <cell r="D23" t="str">
            <v>інформаційні заняття "Антиретровірусна терапія"</v>
          </cell>
        </row>
        <row r="24">
          <cell r="D24" t="str">
            <v>інформаційні заняття "Оцінка ефективності лікування ВІЛ/ СНІД"</v>
          </cell>
        </row>
        <row r="25">
          <cell r="D25" t="str">
            <v>інформаційні заняття "Вимоги до якості препаратів та побічні ефекти"</v>
          </cell>
        </row>
        <row r="26">
          <cell r="D26" t="str">
            <v>інформаційні заняття "Гепатити та ВІЛ"</v>
          </cell>
        </row>
        <row r="27">
          <cell r="D27" t="str">
            <v>інформаційні заняття "ІПСШ та безпечний секс"</v>
          </cell>
        </row>
        <row r="28">
          <cell r="D28" t="str">
            <v>інформаційні заняття "Наркотики та ВІЛ"</v>
          </cell>
        </row>
        <row r="29">
          <cell r="D29" t="str">
            <v>інформаційні заняття "Позитивна профілактика"</v>
          </cell>
        </row>
        <row r="30">
          <cell r="D30" t="str">
            <v>інформаційні заняття "Права та обов’язки ВІЛ – позитивних людей"</v>
          </cell>
        </row>
        <row r="31">
          <cell r="D31" t="str">
            <v>інформаційні заняття "Стигма"</v>
          </cell>
        </row>
        <row r="32">
          <cell r="D32" t="str">
            <v>інформаційні заняття "Рух самодопомоги ЛЖВ"</v>
          </cell>
        </row>
        <row r="33">
          <cell r="D33" t="str">
            <v>інформаційні заняття "Всеукраїнська мережа ЛЖВ"</v>
          </cell>
        </row>
        <row r="34">
          <cell r="D34" t="str">
            <v>інформаційні заняття "Як сформувати прихильність до АРТ" СНІД-Центр</v>
          </cell>
        </row>
        <row r="35">
          <cell r="D35" t="str">
            <v>інформаційні заняття "Як сформувати прихильність до АРТ" м.Рубіжне</v>
          </cell>
        </row>
        <row r="36">
          <cell r="D36" t="str">
            <v>інформаційні заняття "Як сформувати прихильність до АРТ" м.Северодонецьк</v>
          </cell>
        </row>
        <row r="37">
          <cell r="D37" t="str">
            <v>інформаційні заняття "Як сформувати прихильність до АРТ" м.Лисичанськ</v>
          </cell>
        </row>
        <row r="38">
          <cell r="D38" t="str">
            <v>інформаційні заняття "Профілактика вторинного інфікування" СНІД-Центр</v>
          </cell>
        </row>
        <row r="39">
          <cell r="D39" t="str">
            <v>інформаційні заняття "Профілактика вторинного інфікування" м. Рубіжне</v>
          </cell>
        </row>
        <row r="40">
          <cell r="D40" t="str">
            <v>інформаційні заняття "Профілактика вторинного інфікування" м.Северодонецьк</v>
          </cell>
        </row>
        <row r="41">
          <cell r="D41" t="str">
            <v>інформаційні заняття "Профілактика вторинного інфікування" м.Лисичанськ</v>
          </cell>
        </row>
        <row r="42">
          <cell r="D42" t="str">
            <v>інформаційні заняття "Опортуністичні інфекції " СНІД-Центр</v>
          </cell>
        </row>
        <row r="43">
          <cell r="D43" t="str">
            <v>інформаційні заняття "Опортуністичні інфекції "м. Рубіжне</v>
          </cell>
        </row>
        <row r="44">
          <cell r="D44" t="str">
            <v>інформаційні заняття "Опортуністичні інфекції "м.Северодонецьк</v>
          </cell>
        </row>
        <row r="45">
          <cell r="D45" t="str">
            <v>інформаційні заняття "Опортуністичні інфекції "м.Лисичанськ</v>
          </cell>
        </row>
        <row r="46">
          <cell r="D46" t="str">
            <v>інформаційні заняття «Фізіологія вагітності. Особливості харчування» м.Лисичанськ</v>
          </cell>
        </row>
        <row r="47">
          <cell r="D47" t="str">
            <v>інформаційні заняття «Підготовка до пологів» м.Лисичанськ</v>
          </cell>
        </row>
        <row r="48">
          <cell r="D48" t="str">
            <v>інформаційні заняття «Післяпологовий період» м.Лисичанськ</v>
          </cell>
        </row>
        <row r="49">
          <cell r="D49" t="str">
            <v>інформаційні заняття «Догляд за немовлям» м.Лисичанськ</v>
          </cell>
        </row>
        <row r="50">
          <cell r="D50" t="str">
            <v>культурно-масові заходи гурток "Основи компютерної грамотності "</v>
          </cell>
        </row>
        <row r="51">
          <cell r="D51" t="str">
            <v>культурно-масові заходи гурток "Підприємницька діяльність "</v>
          </cell>
        </row>
        <row r="52">
          <cell r="D52" t="str">
            <v>культурно-масові заходи (зустрічі активу ЛЖВ)</v>
          </cell>
        </row>
        <row r="53">
          <cell r="D53" t="str">
            <v>забезпечення діяльності ГЦ: буфетне обслуговування</v>
          </cell>
        </row>
        <row r="54">
          <cell r="D54" t="str">
            <v>благодійна матеріальна допомога (Контейнери для зберігання АРТ)</v>
          </cell>
        </row>
        <row r="55">
          <cell r="D55" t="str">
            <v>благодійна матеріальна допомога (акушерські або гігієнічні набори)</v>
          </cell>
        </row>
        <row r="56">
          <cell r="D56" t="str">
            <v>транспортування клієнтів(м. Рубіжне - Северодонецьк - Луганськ-Северодонецьк -Рубіжне)</v>
          </cell>
        </row>
        <row r="57">
          <cell r="D57" t="str">
            <v>транспортування клієнтів (м. Свердловськ -Краснодон- Луганськ-Краснодон-Свердловськ)</v>
          </cell>
        </row>
        <row r="58">
          <cell r="D58" t="str">
            <v>транспортування клієнтів (квитки клієнтів)</v>
          </cell>
        </row>
        <row r="59">
          <cell r="D59" t="str">
            <v>Консультація інфекціоніста</v>
          </cell>
        </row>
        <row r="60">
          <cell r="D60" t="str">
            <v>Консультація інфекціоніста</v>
          </cell>
        </row>
        <row r="61">
          <cell r="D61" t="str">
            <v>Консультація інфекціоніста</v>
          </cell>
        </row>
        <row r="62">
          <cell r="D62" t="str">
            <v>Консультація інфекціоніста</v>
          </cell>
        </row>
        <row r="63">
          <cell r="D63" t="str">
            <v>Консультація інфекціоніста</v>
          </cell>
        </row>
        <row r="64">
          <cell r="D64" t="str">
            <v>Консультація медичної сестри</v>
          </cell>
        </row>
        <row r="65">
          <cell r="D65" t="str">
            <v>Консультація медичної сестри</v>
          </cell>
        </row>
        <row r="66">
          <cell r="D66" t="str">
            <v>Консультація медичної сестри</v>
          </cell>
        </row>
        <row r="67">
          <cell r="D67" t="str">
            <v>Консультація медичної сестри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нарколога</v>
          </cell>
        </row>
        <row r="70">
          <cell r="D70" t="str">
            <v>Консультація нарколога</v>
          </cell>
        </row>
        <row r="71">
          <cell r="D71" t="str">
            <v xml:space="preserve">Консультація психолога </v>
          </cell>
        </row>
        <row r="72">
          <cell r="D72" t="str">
            <v xml:space="preserve">Консультація психолога </v>
          </cell>
        </row>
        <row r="73">
          <cell r="D73" t="str">
            <v xml:space="preserve">Консультація психолога </v>
          </cell>
        </row>
        <row r="74">
          <cell r="D74" t="str">
            <v>Консультація соціального працівника</v>
          </cell>
        </row>
        <row r="75">
          <cell r="D75" t="str">
            <v>Консультація соціального працівника</v>
          </cell>
        </row>
        <row r="76">
          <cell r="D76" t="str">
            <v>Консультація соціального працівника</v>
          </cell>
        </row>
        <row r="77">
          <cell r="D77" t="str">
            <v>Консультація соціального працівника</v>
          </cell>
        </row>
        <row r="78">
          <cell r="D78" t="str">
            <v>Консультація соціального працівника</v>
          </cell>
        </row>
        <row r="79">
          <cell r="D79" t="str">
            <v>Консультація соціального працівника</v>
          </cell>
        </row>
        <row r="80">
          <cell r="D80" t="str">
            <v>Консультація соціального працівника</v>
          </cell>
        </row>
        <row r="81">
          <cell r="D81" t="str">
            <v>Консультація соціального працівника</v>
          </cell>
        </row>
        <row r="82">
          <cell r="D82" t="str">
            <v>Консультація соціального працівника</v>
          </cell>
        </row>
        <row r="83">
          <cell r="D83" t="str">
            <v>Консультація консультанта "Рівний - рівному"</v>
          </cell>
        </row>
        <row r="84">
          <cell r="D84" t="str">
            <v>Консультація консультанта "Рівний - рівному"</v>
          </cell>
        </row>
        <row r="85">
          <cell r="D85" t="str">
            <v>Консультація фтизіатра</v>
          </cell>
        </row>
        <row r="86">
          <cell r="D86" t="str">
            <v xml:space="preserve">Консультація юриста </v>
          </cell>
        </row>
        <row r="87">
          <cell r="D87" t="str">
            <v>Консультація гінеколога</v>
          </cell>
        </row>
        <row r="88">
          <cell r="D88" t="str">
            <v>благодійна матеріальна допомога (Маски одноразові)</v>
          </cell>
        </row>
        <row r="89">
          <cell r="D89" t="str">
            <v>благодійна матеріальна допомога (Перчатки медичні нестерильні)</v>
          </cell>
        </row>
        <row r="90">
          <cell r="D90" t="str">
            <v>Оренда приміщення Громадського Центру</v>
          </cell>
        </row>
        <row r="91">
          <cell r="D91" t="str">
            <v>Програмний персонал</v>
          </cell>
        </row>
        <row r="92">
          <cell r="D92" t="str">
            <v>Програмний персонал</v>
          </cell>
        </row>
        <row r="93">
          <cell r="D93" t="str">
            <v>Програмний персонал</v>
          </cell>
        </row>
        <row r="94">
          <cell r="D94" t="str">
            <v>Програмний персонал</v>
          </cell>
        </row>
        <row r="95">
          <cell r="D95" t="str">
            <v>Програмний персонал</v>
          </cell>
        </row>
        <row r="96">
          <cell r="D96" t="str">
            <v>Адміністративна діяльність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>
        <row r="17">
          <cell r="B17" t="str">
            <v>Оплата праці</v>
          </cell>
        </row>
        <row r="18">
          <cell r="B18" t="str">
            <v>Технічна допомога</v>
          </cell>
        </row>
        <row r="19">
          <cell r="B19" t="str">
            <v>Тренінги</v>
          </cell>
        </row>
        <row r="20">
          <cell r="B20" t="str">
            <v>Товари та обладнання для сфери охорони здоров'я</v>
          </cell>
        </row>
        <row r="21">
          <cell r="B21" t="str">
            <v>Медикаменти та фармацевтична продукція</v>
          </cell>
        </row>
        <row r="22">
          <cell r="B22" t="str">
            <v>Витрати на забезпечення закупівель та поставок</v>
          </cell>
        </row>
        <row r="23">
          <cell r="B23" t="str">
            <v>Інфраструктура та обладнання</v>
          </cell>
        </row>
        <row r="24">
          <cell r="B24" t="str">
            <v>Видавничі та комунікаційні витрати</v>
          </cell>
        </row>
        <row r="25">
          <cell r="B25" t="str">
            <v>Моніторинг та оцінка</v>
          </cell>
        </row>
        <row r="26">
          <cell r="B26" t="str">
            <v>Товари для підтримки життєдіяльності клієнтів/цільової групи</v>
          </cell>
        </row>
        <row r="27">
          <cell r="B27" t="str">
            <v>Витрати на планування та адміністрування</v>
          </cell>
        </row>
        <row r="28">
          <cell r="B28" t="str">
            <v>Витрати на підтримку діяльності організації</v>
          </cell>
        </row>
        <row r="29">
          <cell r="B29" t="str">
            <v>Діяльність суб-реципієнтів</v>
          </cell>
        </row>
      </sheetData>
      <sheetData sheetId="7">
        <row r="35">
          <cell r="A35" t="str">
            <v>6.5.7.</v>
          </cell>
        </row>
        <row r="36">
          <cell r="A36" t="str">
            <v>6.6.1.</v>
          </cell>
        </row>
        <row r="37">
          <cell r="A37" t="str">
            <v>6.7.1.</v>
          </cell>
        </row>
        <row r="38">
          <cell r="A38" t="str">
            <v>6.8.4.</v>
          </cell>
        </row>
        <row r="39">
          <cell r="A39" t="str">
            <v>6.8.5.</v>
          </cell>
        </row>
        <row r="40">
          <cell r="A40" t="str">
            <v>6.8.6.</v>
          </cell>
        </row>
        <row r="41">
          <cell r="A41" t="str">
            <v>6.10.1.</v>
          </cell>
        </row>
        <row r="42">
          <cell r="A42" t="str">
            <v>8.2.3.</v>
          </cell>
        </row>
        <row r="43">
          <cell r="A43" t="str">
            <v>8.2.4.</v>
          </cell>
        </row>
        <row r="44">
          <cell r="A44" t="str">
            <v>8.3.8.</v>
          </cell>
        </row>
        <row r="45">
          <cell r="A45" t="str">
            <v>9.5.1.</v>
          </cell>
        </row>
        <row r="46">
          <cell r="A46" t="str">
            <v>10.1.1.</v>
          </cell>
        </row>
        <row r="47">
          <cell r="A47" t="str">
            <v>10.1.1.1.</v>
          </cell>
        </row>
        <row r="48">
          <cell r="A48" t="str">
            <v>10.1.2.</v>
          </cell>
        </row>
        <row r="49">
          <cell r="A49" t="str">
            <v>10.2.1.</v>
          </cell>
        </row>
        <row r="50">
          <cell r="A50" t="str">
            <v>10.2.2.</v>
          </cell>
        </row>
        <row r="51">
          <cell r="A51" t="str">
            <v>10.4.1.</v>
          </cell>
        </row>
        <row r="52">
          <cell r="A52" t="str">
            <v>10.5.1.</v>
          </cell>
        </row>
        <row r="53">
          <cell r="A53" t="str">
            <v>10.6.1.</v>
          </cell>
        </row>
        <row r="54">
          <cell r="A54" t="str">
            <v>10.6.3.</v>
          </cell>
        </row>
        <row r="55">
          <cell r="A55" t="str">
            <v>10.6.4.</v>
          </cell>
        </row>
        <row r="56">
          <cell r="A56" t="str">
            <v>10.7.3.</v>
          </cell>
        </row>
        <row r="57">
          <cell r="A57" t="str">
            <v>10.8.1.</v>
          </cell>
        </row>
        <row r="58">
          <cell r="A58" t="str">
            <v>10.9.1.</v>
          </cell>
        </row>
        <row r="59">
          <cell r="A59" t="str">
            <v>10.10.1.</v>
          </cell>
        </row>
        <row r="60">
          <cell r="A60" t="str">
            <v>11.1.2.</v>
          </cell>
        </row>
        <row r="61">
          <cell r="A61" t="str">
            <v>11.1.3.</v>
          </cell>
        </row>
        <row r="62">
          <cell r="A62" t="str">
            <v>11.2.1.</v>
          </cell>
        </row>
        <row r="63">
          <cell r="A63" t="str">
            <v>11.2.3.</v>
          </cell>
        </row>
        <row r="64">
          <cell r="A64" t="str">
            <v>13.1.6.</v>
          </cell>
        </row>
        <row r="65">
          <cell r="A65" t="str">
            <v>13.1.7.</v>
          </cell>
        </row>
        <row r="66">
          <cell r="A66" t="str">
            <v>13.2.1.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>
        <row r="17">
          <cell r="B17" t="str">
            <v>Оплата праці</v>
          </cell>
        </row>
        <row r="18">
          <cell r="B18" t="str">
            <v>Технічна допомога</v>
          </cell>
        </row>
        <row r="19">
          <cell r="B19" t="str">
            <v>Тренінги</v>
          </cell>
        </row>
        <row r="20">
          <cell r="B20" t="str">
            <v>Товари та обладнання для сфери охорони здоров'я</v>
          </cell>
        </row>
        <row r="21">
          <cell r="B21" t="str">
            <v>Медикаменти та фармацевтична продукція</v>
          </cell>
        </row>
        <row r="22">
          <cell r="B22" t="str">
            <v>Витрати на забезпечення закупівель та поставок</v>
          </cell>
        </row>
        <row r="23">
          <cell r="B23" t="str">
            <v>Інфраструктура та обладнання</v>
          </cell>
        </row>
        <row r="24">
          <cell r="B24" t="str">
            <v>Видавничі та комунікаційні витрати</v>
          </cell>
        </row>
        <row r="25">
          <cell r="B25" t="str">
            <v>Моніторинг та оцінка</v>
          </cell>
        </row>
        <row r="26">
          <cell r="B26" t="str">
            <v>Товари для підтримки життєдіяльності клієнтів/цільової групи</v>
          </cell>
        </row>
        <row r="27">
          <cell r="B27" t="str">
            <v>Витрати на планування та адміністрування</v>
          </cell>
        </row>
        <row r="28">
          <cell r="B28" t="str">
            <v>Витрати на підтримку діяльності організації</v>
          </cell>
        </row>
        <row r="29">
          <cell r="B29" t="str">
            <v>Діяльність суб-реципієнтів</v>
          </cell>
        </row>
      </sheetData>
      <sheetData sheetId="7">
        <row r="35">
          <cell r="A35" t="str">
            <v>6.5.7.</v>
          </cell>
        </row>
        <row r="36">
          <cell r="A36" t="str">
            <v>6.6.1.</v>
          </cell>
        </row>
        <row r="37">
          <cell r="A37" t="str">
            <v>6.7.1.</v>
          </cell>
        </row>
        <row r="38">
          <cell r="A38" t="str">
            <v>6.8.4.</v>
          </cell>
        </row>
        <row r="39">
          <cell r="A39" t="str">
            <v>6.8.5.</v>
          </cell>
        </row>
        <row r="40">
          <cell r="A40" t="str">
            <v>6.8.6.</v>
          </cell>
        </row>
        <row r="41">
          <cell r="A41" t="str">
            <v>6.10.1.</v>
          </cell>
        </row>
        <row r="42">
          <cell r="A42" t="str">
            <v>8.2.3.</v>
          </cell>
        </row>
        <row r="43">
          <cell r="A43" t="str">
            <v>8.2.4.</v>
          </cell>
        </row>
        <row r="44">
          <cell r="A44" t="str">
            <v>8.3.8.</v>
          </cell>
        </row>
        <row r="45">
          <cell r="A45" t="str">
            <v>9.5.1.</v>
          </cell>
        </row>
        <row r="46">
          <cell r="A46" t="str">
            <v>10.1.1.</v>
          </cell>
        </row>
        <row r="47">
          <cell r="A47" t="str">
            <v>10.1.1.1.</v>
          </cell>
        </row>
        <row r="48">
          <cell r="A48" t="str">
            <v>10.1.2.</v>
          </cell>
        </row>
        <row r="49">
          <cell r="A49" t="str">
            <v>10.2.1.</v>
          </cell>
        </row>
        <row r="50">
          <cell r="A50" t="str">
            <v>10.2.2.</v>
          </cell>
        </row>
        <row r="51">
          <cell r="A51" t="str">
            <v>10.4.1.</v>
          </cell>
        </row>
        <row r="52">
          <cell r="A52" t="str">
            <v>10.5.1.</v>
          </cell>
        </row>
        <row r="53">
          <cell r="A53" t="str">
            <v>10.6.1.</v>
          </cell>
        </row>
        <row r="54">
          <cell r="A54" t="str">
            <v>10.6.3.</v>
          </cell>
        </row>
        <row r="55">
          <cell r="A55" t="str">
            <v>10.6.4.</v>
          </cell>
        </row>
        <row r="56">
          <cell r="A56" t="str">
            <v>10.7.3.</v>
          </cell>
        </row>
        <row r="57">
          <cell r="A57" t="str">
            <v>10.8.1.</v>
          </cell>
        </row>
        <row r="58">
          <cell r="A58" t="str">
            <v>10.9.1.</v>
          </cell>
        </row>
        <row r="59">
          <cell r="A59" t="str">
            <v>10.10.1.</v>
          </cell>
        </row>
        <row r="60">
          <cell r="A60" t="str">
            <v>11.1.2.</v>
          </cell>
        </row>
        <row r="61">
          <cell r="A61" t="str">
            <v>11.1.3.</v>
          </cell>
        </row>
        <row r="62">
          <cell r="A62" t="str">
            <v>11.2.1.</v>
          </cell>
        </row>
        <row r="63">
          <cell r="A63" t="str">
            <v>11.2.3.</v>
          </cell>
        </row>
        <row r="64">
          <cell r="A64" t="str">
            <v>13.1.6.</v>
          </cell>
        </row>
        <row r="65">
          <cell r="A65" t="str">
            <v>13.1.7.</v>
          </cell>
        </row>
        <row r="66">
          <cell r="A66" t="str">
            <v>13.2.1.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Медикаменти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>
        <row r="17">
          <cell r="B17" t="str">
            <v>Оплата праці</v>
          </cell>
        </row>
        <row r="18">
          <cell r="B18" t="str">
            <v>Технічна допомога</v>
          </cell>
        </row>
        <row r="19">
          <cell r="B19" t="str">
            <v>Тренінги</v>
          </cell>
        </row>
        <row r="20">
          <cell r="B20" t="str">
            <v>Товари та обладнання для сфери охорони здоров'я</v>
          </cell>
        </row>
        <row r="21">
          <cell r="B21" t="str">
            <v>Медикаменти та фармацевтична продукція</v>
          </cell>
        </row>
        <row r="22">
          <cell r="B22" t="str">
            <v>Витрати на забезпечення закупівель та поставок</v>
          </cell>
        </row>
        <row r="23">
          <cell r="B23" t="str">
            <v>Інфраструктура та обладнання</v>
          </cell>
        </row>
        <row r="24">
          <cell r="B24" t="str">
            <v>Видавничі та комунікаційні витрати</v>
          </cell>
        </row>
        <row r="25">
          <cell r="B25" t="str">
            <v>Моніторинг та оцінка</v>
          </cell>
        </row>
        <row r="26">
          <cell r="B26" t="str">
            <v>Товари для підтримки життєдіяльності клієнтів/цільової групи</v>
          </cell>
        </row>
        <row r="27">
          <cell r="B27" t="str">
            <v>Витрати на планування та адміністрування</v>
          </cell>
        </row>
        <row r="28">
          <cell r="B28" t="str">
            <v>Витрати на підтримку діяльності організації</v>
          </cell>
        </row>
        <row r="29">
          <cell r="B29" t="str">
            <v>Діяльність суб-реципієнтів</v>
          </cell>
        </row>
      </sheetData>
      <sheetData sheetId="7">
        <row r="35">
          <cell r="A35" t="str">
            <v>6.5.7.</v>
          </cell>
        </row>
        <row r="36">
          <cell r="A36" t="str">
            <v>6.6.1.</v>
          </cell>
        </row>
        <row r="37">
          <cell r="A37" t="str">
            <v>6.7.1.</v>
          </cell>
        </row>
        <row r="38">
          <cell r="A38" t="str">
            <v>6.8.4.</v>
          </cell>
        </row>
        <row r="39">
          <cell r="A39" t="str">
            <v>6.8.5.</v>
          </cell>
        </row>
        <row r="40">
          <cell r="A40" t="str">
            <v>6.8.6.</v>
          </cell>
        </row>
        <row r="41">
          <cell r="A41" t="str">
            <v>6.10.1.</v>
          </cell>
        </row>
        <row r="42">
          <cell r="A42" t="str">
            <v>8.2.3.</v>
          </cell>
        </row>
        <row r="43">
          <cell r="A43" t="str">
            <v>8.2.4.</v>
          </cell>
        </row>
        <row r="44">
          <cell r="A44" t="str">
            <v>8.3.8.</v>
          </cell>
        </row>
        <row r="45">
          <cell r="A45" t="str">
            <v>9.5.1.</v>
          </cell>
        </row>
        <row r="46">
          <cell r="A46" t="str">
            <v>10.1.1.</v>
          </cell>
        </row>
        <row r="47">
          <cell r="A47" t="str">
            <v>10.1.1.1.</v>
          </cell>
        </row>
        <row r="48">
          <cell r="A48" t="str">
            <v>10.1.2.</v>
          </cell>
        </row>
        <row r="49">
          <cell r="A49" t="str">
            <v>10.2.1.</v>
          </cell>
        </row>
        <row r="50">
          <cell r="A50" t="str">
            <v>10.2.2.</v>
          </cell>
        </row>
        <row r="51">
          <cell r="A51" t="str">
            <v>10.4.1.</v>
          </cell>
        </row>
        <row r="52">
          <cell r="A52" t="str">
            <v>10.5.1.</v>
          </cell>
        </row>
        <row r="53">
          <cell r="A53" t="str">
            <v>10.6.1.</v>
          </cell>
        </row>
        <row r="54">
          <cell r="A54" t="str">
            <v>10.6.3.</v>
          </cell>
        </row>
        <row r="55">
          <cell r="A55" t="str">
            <v>10.6.4.</v>
          </cell>
        </row>
        <row r="56">
          <cell r="A56" t="str">
            <v>10.7.3.</v>
          </cell>
        </row>
        <row r="57">
          <cell r="A57" t="str">
            <v>10.8.1.</v>
          </cell>
        </row>
        <row r="58">
          <cell r="A58" t="str">
            <v>10.9.1.</v>
          </cell>
        </row>
        <row r="59">
          <cell r="A59" t="str">
            <v>10.10.1.</v>
          </cell>
        </row>
        <row r="60">
          <cell r="A60" t="str">
            <v>11.1.2.</v>
          </cell>
        </row>
        <row r="61">
          <cell r="A61" t="str">
            <v>11.1.3.</v>
          </cell>
        </row>
        <row r="62">
          <cell r="A62" t="str">
            <v>11.2.1.</v>
          </cell>
        </row>
        <row r="63">
          <cell r="A63" t="str">
            <v>11.2.3.</v>
          </cell>
        </row>
        <row r="64">
          <cell r="A64" t="str">
            <v>13.1.6.</v>
          </cell>
        </row>
        <row r="65">
          <cell r="A65" t="str">
            <v>13.1.7.</v>
          </cell>
        </row>
        <row r="66">
          <cell r="A66" t="str">
            <v>13.2.1.</v>
          </cell>
        </row>
      </sheetData>
      <sheetData sheetId="8">
        <row r="17">
          <cell r="B17" t="str">
            <v>Оплата праці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ий лист"/>
      <sheetName val="Титульна сторінка РП+Бюджет"/>
      <sheetName val="Робочий план та бюджет детально"/>
      <sheetName val="Таблиця витрат та послуг"/>
      <sheetName val="Аналіз виконання "/>
      <sheetName val="Список операцій 1 звіт"/>
      <sheetName val="Список операцій 2 звіт "/>
      <sheetName val="Список операцій 3 звіт "/>
      <sheetName val="Список операцій 4 звіт "/>
      <sheetName val="Інвентарний лист"/>
      <sheetName val="Контрагенти 1 звіт"/>
      <sheetName val="лінії робочого плану"/>
      <sheetName val="Контрагенти 2 звіт"/>
      <sheetName val="Контрагенти 3 звіт"/>
      <sheetName val="Контрагенти 4 звіт"/>
      <sheetName val="категорії витрат"/>
      <sheetName val="Звіт_Асоціація_21століття_Херс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проведення косметичного ремонту приміщення</v>
          </cell>
        </row>
        <row r="4">
          <cell r="B4" t="str">
            <v>облаштування приміщення</v>
          </cell>
        </row>
        <row r="5">
          <cell r="B5" t="str">
            <v>облаштування приміщення</v>
          </cell>
        </row>
        <row r="6">
          <cell r="B6" t="str">
            <v>облаштування приміщення</v>
          </cell>
        </row>
        <row r="7">
          <cell r="B7" t="str">
            <v>облаштування приміщення</v>
          </cell>
        </row>
        <row r="8">
          <cell r="B8" t="str">
            <v>облаштування приміщення</v>
          </cell>
        </row>
        <row r="9">
          <cell r="B9" t="str">
            <v>облаштування приміщення</v>
          </cell>
        </row>
        <row r="10">
          <cell r="B10" t="str">
            <v>облаштування приміщення</v>
          </cell>
        </row>
        <row r="11">
          <cell r="B11" t="str">
            <v>облаштування приміщення</v>
          </cell>
        </row>
        <row r="12">
          <cell r="B12" t="str">
            <v>облаштування приміщення</v>
          </cell>
        </row>
        <row r="13">
          <cell r="B13" t="str">
            <v>облаштування приміщення</v>
          </cell>
        </row>
        <row r="14">
          <cell r="B14" t="str">
            <v>облаштування приміщення</v>
          </cell>
        </row>
        <row r="15">
          <cell r="B15" t="str">
            <v>оплата діагностики ТБ</v>
          </cell>
        </row>
        <row r="16">
          <cell r="B16" t="str">
            <v>культурно-масові заходи</v>
          </cell>
        </row>
        <row r="17">
          <cell r="B17" t="str">
            <v xml:space="preserve">благодійна матеріальна допомога </v>
          </cell>
        </row>
        <row r="18">
          <cell r="B18" t="str">
            <v xml:space="preserve">благодійна матеріальна допомога </v>
          </cell>
        </row>
        <row r="19">
          <cell r="B19" t="str">
            <v xml:space="preserve">благодійна матеріальна допомога </v>
          </cell>
        </row>
        <row r="20">
          <cell r="B20" t="str">
            <v>транспортування біоматеріалів</v>
          </cell>
        </row>
        <row r="21">
          <cell r="B21" t="str">
            <v>консультація медичної сестри</v>
          </cell>
        </row>
        <row r="22">
          <cell r="B22" t="str">
            <v>консультація педіатра</v>
          </cell>
        </row>
        <row r="23">
          <cell r="B23" t="str">
            <v xml:space="preserve">консультація психолога </v>
          </cell>
        </row>
        <row r="24">
          <cell r="B24" t="str">
            <v>консультація соціального працівника</v>
          </cell>
        </row>
        <row r="25">
          <cell r="B25" t="str">
            <v xml:space="preserve">благодійна матеріальна допомога </v>
          </cell>
        </row>
        <row r="26">
          <cell r="B26" t="str">
            <v xml:space="preserve">благодійна матеріальна допомога </v>
          </cell>
        </row>
        <row r="27">
          <cell r="B27" t="str">
            <v xml:space="preserve">благодійна матеріальна допомога </v>
          </cell>
        </row>
        <row r="28">
          <cell r="B28" t="str">
            <v xml:space="preserve">благодійна матеріальна допомога </v>
          </cell>
        </row>
        <row r="29">
          <cell r="B29" t="str">
            <v xml:space="preserve">група психологічної підтримки/ самодопомоги </v>
          </cell>
        </row>
        <row r="30">
          <cell r="B30" t="str">
            <v xml:space="preserve">закупівля телевізору та DVD- плеєра </v>
          </cell>
        </row>
        <row r="31">
          <cell r="B31" t="str">
            <v>доставка персоналу в заклад (колонії)</v>
          </cell>
        </row>
        <row r="32">
          <cell r="B32" t="str">
            <v>доставка гігієнічних наборів</v>
          </cell>
        </row>
        <row r="33">
          <cell r="B33" t="str">
            <v>забір і транспортування біоматеріалів</v>
          </cell>
        </row>
        <row r="34">
          <cell r="B34" t="str">
            <v>інформаційні заняття</v>
          </cell>
        </row>
        <row r="35">
          <cell r="B35" t="str">
            <v xml:space="preserve">організація та проведення заходів дозвілля  </v>
          </cell>
        </row>
        <row r="36">
          <cell r="B36" t="str">
            <v>консультація інфекціоніста</v>
          </cell>
        </row>
        <row r="37">
          <cell r="B37" t="str">
            <v>консультація медичної сестри</v>
          </cell>
        </row>
        <row r="38">
          <cell r="B38" t="str">
            <v>консультація соціального працівника</v>
          </cell>
        </row>
        <row r="39">
          <cell r="B39" t="str">
            <v xml:space="preserve">група самодопомоги </v>
          </cell>
        </row>
        <row r="40">
          <cell r="B40" t="str">
            <v xml:space="preserve">заходи дозвілля </v>
          </cell>
        </row>
        <row r="41">
          <cell r="B41" t="str">
            <v xml:space="preserve">благодійна матеріальна допомога </v>
          </cell>
        </row>
        <row r="42">
          <cell r="B42" t="str">
            <v xml:space="preserve">благодійна матеріальна допомога </v>
          </cell>
        </row>
        <row r="43">
          <cell r="B43" t="str">
            <v xml:space="preserve">благодійна матеріальна допомога </v>
          </cell>
        </row>
        <row r="44">
          <cell r="B44" t="str">
            <v>інформаційні заняття</v>
          </cell>
        </row>
        <row r="45">
          <cell r="B45" t="str">
            <v>інформаційні заняття</v>
          </cell>
        </row>
        <row r="46">
          <cell r="B46" t="str">
            <v>консультація інфекціоніста</v>
          </cell>
        </row>
        <row r="47">
          <cell r="B47" t="str">
            <v>консультація інфекціоніста</v>
          </cell>
        </row>
        <row r="48">
          <cell r="B48" t="str">
            <v>консультація медичної сестри</v>
          </cell>
        </row>
        <row r="49">
          <cell r="B49" t="str">
            <v>консультація медичної сестри</v>
          </cell>
        </row>
        <row r="50">
          <cell r="B50" t="str">
            <v>консультація гінеколога</v>
          </cell>
        </row>
        <row r="51">
          <cell r="B51" t="str">
            <v xml:space="preserve">консультація психолога </v>
          </cell>
        </row>
        <row r="52">
          <cell r="B52" t="str">
            <v>консультація соціального працівника</v>
          </cell>
        </row>
        <row r="53">
          <cell r="B53" t="str">
            <v>консультація соціального працівника</v>
          </cell>
        </row>
        <row r="54">
          <cell r="B54" t="str">
            <v>консультація соціального працівника</v>
          </cell>
        </row>
        <row r="55">
          <cell r="B55" t="str">
            <v>консультація соціального працівника</v>
          </cell>
        </row>
        <row r="56">
          <cell r="B56" t="str">
            <v>консультація фтизіатра</v>
          </cell>
        </row>
        <row r="57">
          <cell r="B57" t="str">
            <v xml:space="preserve">консультація юриста </v>
          </cell>
        </row>
        <row r="58">
          <cell r="B58" t="str">
            <v>Програмний персонал</v>
          </cell>
        </row>
        <row r="59">
          <cell r="B59" t="str">
            <v>Програмний персонал</v>
          </cell>
        </row>
        <row r="60">
          <cell r="B60" t="str">
            <v>Програмний персонал</v>
          </cell>
        </row>
        <row r="61">
          <cell r="B61" t="str">
            <v>Програмний персонал</v>
          </cell>
        </row>
        <row r="62">
          <cell r="B62" t="str">
            <v>Адміністративна діяльність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06.05.07.</v>
          </cell>
        </row>
      </sheetData>
      <sheetData sheetId="16"/>
      <sheetData sheetId="17"/>
      <sheetData sheetId="18"/>
      <sheetData sheetId="19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9">
          <cell r="C19" t="str">
            <v>06.05.07.</v>
          </cell>
        </row>
        <row r="20">
          <cell r="C20" t="str">
            <v>06.06.01.</v>
          </cell>
        </row>
        <row r="21">
          <cell r="C21" t="str">
            <v>06.08.04.</v>
          </cell>
        </row>
        <row r="22">
          <cell r="C22" t="str">
            <v>06.08.05.</v>
          </cell>
        </row>
        <row r="23">
          <cell r="C23" t="str">
            <v>06.08.06.</v>
          </cell>
        </row>
        <row r="24">
          <cell r="C24" t="str">
            <v>06.10.01.</v>
          </cell>
        </row>
        <row r="25">
          <cell r="C25" t="str">
            <v>08.02.03.</v>
          </cell>
        </row>
        <row r="26">
          <cell r="C26" t="str">
            <v>08.02.04.</v>
          </cell>
        </row>
        <row r="27">
          <cell r="C27" t="str">
            <v>08.03.08.</v>
          </cell>
        </row>
        <row r="28">
          <cell r="C28" t="str">
            <v>09.05.01.</v>
          </cell>
        </row>
        <row r="29">
          <cell r="C29" t="str">
            <v>10.01.02.01.</v>
          </cell>
        </row>
        <row r="30">
          <cell r="C30" t="str">
            <v>10.01.02.02.</v>
          </cell>
        </row>
        <row r="31">
          <cell r="C31" t="str">
            <v>10.01.02.03.</v>
          </cell>
        </row>
        <row r="32">
          <cell r="C32" t="str">
            <v>10.05.01.</v>
          </cell>
        </row>
        <row r="33">
          <cell r="C33" t="str">
            <v>10.06.03.</v>
          </cell>
        </row>
        <row r="34">
          <cell r="C34" t="str">
            <v>10.08.01.</v>
          </cell>
        </row>
        <row r="35">
          <cell r="C35" t="str">
            <v>10.09.01.</v>
          </cell>
        </row>
        <row r="36">
          <cell r="C36" t="str">
            <v>10.10.01.</v>
          </cell>
        </row>
        <row r="37">
          <cell r="C37" t="str">
            <v>10.12.01.</v>
          </cell>
        </row>
        <row r="38">
          <cell r="C38" t="str">
            <v>11.02.01.</v>
          </cell>
        </row>
        <row r="39">
          <cell r="C39" t="str">
            <v>11.02.05.</v>
          </cell>
        </row>
        <row r="40">
          <cell r="C40" t="str">
            <v>13.01.06.</v>
          </cell>
        </row>
        <row r="41">
          <cell r="C41" t="str">
            <v>13.01.07.</v>
          </cell>
        </row>
        <row r="42">
          <cell r="C42" t="str">
            <v>13.02.01.</v>
          </cell>
        </row>
        <row r="43">
          <cell r="C43" t="str">
            <v>ПП</v>
          </cell>
        </row>
        <row r="44">
          <cell r="C44" t="str">
            <v>АВ</v>
          </cell>
        </row>
      </sheetData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ий лист"/>
      <sheetName val="Титульна сторінка РП+Бюджет"/>
      <sheetName val="Робочий план та бюджет детально"/>
      <sheetName val="Таблиця витрат та послуг"/>
      <sheetName val="Аналіз виконання "/>
      <sheetName val="Список операцій 1 звіт"/>
      <sheetName val="Список операцій 2 звіт "/>
      <sheetName val="Список операцій 3 звіт "/>
      <sheetName val="Список операцій 4 звіт "/>
      <sheetName val="Інвентарний лист"/>
      <sheetName val="Контрагенти 1 звіт"/>
      <sheetName val="лінії робочого плану"/>
      <sheetName val="Контрагенти 2 звіт"/>
      <sheetName val="Контрагенти 3 звіт"/>
      <sheetName val="Контрагенти 4 звіт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  <sheetData sheetId="15">
        <row r="2">
          <cell r="A2" t="str">
            <v>06.05.07.</v>
          </cell>
        </row>
      </sheetData>
      <sheetData sheetId="16" refreshError="1"/>
      <sheetData sheetId="17" refreshError="1"/>
      <sheetData sheetId="18" refreshError="1"/>
      <sheetData sheetId="19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а сторінка РП+Бюджет"/>
      <sheetName val="Робочий план та бюджет_детально"/>
      <sheetName val="лінії робочого плану"/>
      <sheetName val="категорії витрат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  <row r="27">
          <cell r="A27" t="str">
            <v>АВ</v>
          </cell>
        </row>
      </sheetData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траншів"/>
      <sheetName val="Титульна сторінка РП+Бюджет"/>
      <sheetName val="Робочий план та бюджет_детально"/>
      <sheetName val="розрахунок клієнтів_послуг"/>
      <sheetName val="лінії робочого плану"/>
      <sheetName val="категорії витр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  <row r="27">
          <cell r="A27" t="str">
            <v>АВ</v>
          </cell>
        </row>
      </sheetData>
      <sheetData sheetId="8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Медикаменти"/>
      <sheetName val="Категорії витрат"/>
      <sheetName val="Вид діяльності"/>
    </sheetNames>
    <sheetDataSet>
      <sheetData sheetId="0" refreshError="1"/>
      <sheetData sheetId="1">
        <row r="6">
          <cell r="B6" t="str">
            <v>Керівник проекту Котик О. С. 10% зайнятості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B16" t="str">
            <v>Оплата праці</v>
          </cell>
        </row>
        <row r="17">
          <cell r="B17" t="str">
            <v>Технічна допомога</v>
          </cell>
        </row>
        <row r="18">
          <cell r="B18" t="str">
            <v>Тренінги</v>
          </cell>
        </row>
        <row r="19">
          <cell r="B19" t="str">
            <v>Товари та обладнання для сфери охорони здоров'я</v>
          </cell>
        </row>
        <row r="20">
          <cell r="B20" t="str">
            <v>Медикаменти та фармацевтична продукція</v>
          </cell>
        </row>
        <row r="21">
          <cell r="B21" t="str">
            <v>Витрати на забезпечення закупівель та поставок</v>
          </cell>
        </row>
        <row r="22">
          <cell r="B22" t="str">
            <v>Інфраструктура та обладнання</v>
          </cell>
        </row>
        <row r="23">
          <cell r="B23" t="str">
            <v>Видавничі та комунікаційні витрати</v>
          </cell>
        </row>
        <row r="24">
          <cell r="B24" t="str">
            <v>Моніторинг та оцінка</v>
          </cell>
        </row>
        <row r="25">
          <cell r="B25" t="str">
            <v>Товари для підтримки життєдіяльності клієнтів/цільової групи</v>
          </cell>
        </row>
        <row r="26">
          <cell r="B26" t="str">
            <v>Витрати на планування та адміністрування</v>
          </cell>
        </row>
        <row r="27">
          <cell r="B27" t="str">
            <v>Витрати на підтримку діяльності організації</v>
          </cell>
        </row>
      </sheetData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Медикаменти"/>
      <sheetName val="Категорії витрат"/>
      <sheetName val="Вид діяльності"/>
    </sheetNames>
    <sheetDataSet>
      <sheetData sheetId="0" refreshError="1"/>
      <sheetData sheetId="1">
        <row r="6">
          <cell r="B6" t="str">
            <v>Керівник проекту Котик О. С. 10% зайнятості</v>
          </cell>
        </row>
        <row r="7">
          <cell r="B7" t="str">
            <v>Керівник проекту Котик О. С. 10 % зайнятості</v>
          </cell>
        </row>
        <row r="8">
          <cell r="B8" t="str">
            <v>Бухгалтер проекту Колощук Н. М. 12 % зайнятості</v>
          </cell>
        </row>
        <row r="9">
          <cell r="B9" t="str">
            <v>Бухгалтер проекту Колощук Н. М. 12 % зайнятості</v>
          </cell>
        </row>
        <row r="10">
          <cell r="B10" t="str">
            <v>Нарахування на ФОП 36,76%</v>
          </cell>
        </row>
        <row r="11">
          <cell r="B11" t="str">
            <v>Нарахування на ФОП 36,76%</v>
          </cell>
        </row>
        <row r="12">
          <cell r="B12" t="str">
            <v>Соціальний працівник Темюк Б. І. 40% зайнятості</v>
          </cell>
        </row>
        <row r="13">
          <cell r="B13" t="str">
            <v>Соціальний працівник Худайбергенова Д. П. 40% зайнятості</v>
          </cell>
        </row>
        <row r="14">
          <cell r="B14" t="str">
            <v>Нарахування на гонорар - 35,4%</v>
          </cell>
        </row>
        <row r="15">
          <cell r="B15" t="str">
            <v>Нарахування на гонорар - 35,4%</v>
          </cell>
        </row>
        <row r="16">
          <cell r="B16" t="str">
            <v>Оргтехніка (монітор, системний блок, принтер)</v>
          </cell>
        </row>
        <row r="17">
          <cell r="B17" t="str">
            <v xml:space="preserve">Продукти для груп самодопомоги (чай, кава, цукор, солодощі) (4 групи в місяць, вартість одної 25грн.) </v>
          </cell>
        </row>
        <row r="18">
          <cell r="B18" t="str">
            <v>Продукти для груп самодопомоги для ув'язнених (чай, кава, цукор, солодощі) (2 групи на місяць, вартість одної 18,19грн.)</v>
          </cell>
        </row>
        <row r="19">
          <cell r="B19" t="str">
            <v xml:space="preserve">Канцелярські товари для проведення груп самодопомоги (4 групи в місяць, вартість одної 6,14 грн.) </v>
          </cell>
        </row>
        <row r="20">
          <cell r="B20" t="str">
            <v>Канцелярські товари для проведення груп самодопомоги для ув'язнених (2 групи на місяць, вартість одної 9,10 грн.)</v>
          </cell>
        </row>
        <row r="21">
          <cell r="B21" t="str">
            <v>Гігієнічні набори (одноразові станки, зубна щітка, мило,) 25шт.</v>
          </cell>
        </row>
        <row r="22">
          <cell r="B22" t="str">
            <v>Банківські послуги</v>
          </cell>
        </row>
        <row r="23">
          <cell r="B23" t="str">
            <v>Банківські послуги</v>
          </cell>
        </row>
        <row r="24">
          <cell r="B24" t="str">
            <v>Господарчі товари для функціонування організації</v>
          </cell>
        </row>
        <row r="25">
          <cell r="B25" t="str">
            <v>Комунальні послуги</v>
          </cell>
        </row>
        <row r="26">
          <cell r="B26" t="str">
            <v>Оренда офісу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B16" t="str">
            <v>Оплата праці</v>
          </cell>
        </row>
        <row r="17">
          <cell r="B17" t="str">
            <v>Технічна допомога</v>
          </cell>
        </row>
        <row r="18">
          <cell r="B18" t="str">
            <v>Тренінги</v>
          </cell>
        </row>
        <row r="19">
          <cell r="B19" t="str">
            <v>Товари та обладнання для сфери охорони здоров'я</v>
          </cell>
        </row>
        <row r="20">
          <cell r="B20" t="str">
            <v>Медикаменти та фармацевтична продукція</v>
          </cell>
        </row>
        <row r="21">
          <cell r="B21" t="str">
            <v>Витрати на забезпечення закупівель та поставок</v>
          </cell>
        </row>
        <row r="22">
          <cell r="B22" t="str">
            <v>Інфраструктура та обладнання</v>
          </cell>
        </row>
        <row r="23">
          <cell r="B23" t="str">
            <v>Видавничі та комунікаційні витрати</v>
          </cell>
        </row>
        <row r="24">
          <cell r="B24" t="str">
            <v>Моніторинг та оцінка</v>
          </cell>
        </row>
        <row r="25">
          <cell r="B25" t="str">
            <v>Товари для підтримки життєдіяльності клієнтів/цільової групи</v>
          </cell>
        </row>
        <row r="26">
          <cell r="B26" t="str">
            <v>Витрати на планування та адміністрування</v>
          </cell>
        </row>
        <row r="27">
          <cell r="B27" t="str">
            <v>Витрати на підтримку діяльності організації</v>
          </cell>
        </row>
      </sheetData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ий лист"/>
      <sheetName val="Титульна сторінка РП+Бюджет"/>
      <sheetName val="Робочий план та бюджет детально"/>
      <sheetName val="Таблиця витрат та послуг"/>
      <sheetName val="Аналіз виконання "/>
      <sheetName val="Список операцій 1 звіт"/>
      <sheetName val="Список операцій 2 звіт "/>
      <sheetName val="Список операцій 3 звіт "/>
      <sheetName val="Список операцій 4 звіт "/>
      <sheetName val="Інвентарний лист"/>
      <sheetName val="Контрагенти 1 звіт"/>
      <sheetName val="лінії робочого плану"/>
      <sheetName val="Контрагенти 2 звіт"/>
      <sheetName val="Контрагенти 3 звіт"/>
      <sheetName val="Контрагенти 4 звіт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  <sheetData sheetId="15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  <row r="27">
          <cell r="A27" t="str">
            <v>АВ</v>
          </cell>
        </row>
      </sheetData>
      <sheetData sheetId="16" refreshError="1"/>
      <sheetData sheetId="17" refreshError="1"/>
      <sheetData sheetId="18" refreshError="1"/>
      <sheetData sheetId="19">
        <row r="2">
          <cell r="B2" t="str">
            <v>Оплата праці</v>
          </cell>
        </row>
        <row r="19">
          <cell r="C19" t="str">
            <v>06.05.07.</v>
          </cell>
        </row>
        <row r="20">
          <cell r="C20" t="str">
            <v>06.06.01.</v>
          </cell>
        </row>
        <row r="21">
          <cell r="C21" t="str">
            <v>06.08.04.</v>
          </cell>
        </row>
        <row r="22">
          <cell r="C22" t="str">
            <v>06.08.05.</v>
          </cell>
        </row>
        <row r="23">
          <cell r="C23" t="str">
            <v>06.08.06.</v>
          </cell>
        </row>
        <row r="24">
          <cell r="C24" t="str">
            <v>06.10.01.</v>
          </cell>
        </row>
        <row r="25">
          <cell r="C25" t="str">
            <v>08.02.03.</v>
          </cell>
        </row>
        <row r="26">
          <cell r="C26" t="str">
            <v>08.02.04.</v>
          </cell>
        </row>
        <row r="27">
          <cell r="C27" t="str">
            <v>08.03.08.</v>
          </cell>
        </row>
        <row r="28">
          <cell r="C28" t="str">
            <v>09.05.01.</v>
          </cell>
        </row>
        <row r="29">
          <cell r="C29" t="str">
            <v>10.01.02.01.</v>
          </cell>
        </row>
        <row r="30">
          <cell r="C30" t="str">
            <v>10.01.02.02.</v>
          </cell>
        </row>
        <row r="31">
          <cell r="C31" t="str">
            <v>10.01.02.03.</v>
          </cell>
        </row>
        <row r="32">
          <cell r="C32" t="str">
            <v>10.05.01.</v>
          </cell>
        </row>
        <row r="33">
          <cell r="C33" t="str">
            <v>10.06.03.</v>
          </cell>
        </row>
        <row r="34">
          <cell r="C34" t="str">
            <v>10.08.01.</v>
          </cell>
        </row>
        <row r="35">
          <cell r="C35" t="str">
            <v>10.09.01.</v>
          </cell>
        </row>
        <row r="36">
          <cell r="C36" t="str">
            <v>10.10.01.</v>
          </cell>
        </row>
        <row r="37">
          <cell r="C37" t="str">
            <v>10.12.01.</v>
          </cell>
        </row>
        <row r="38">
          <cell r="C38" t="str">
            <v>11.02.01.</v>
          </cell>
        </row>
        <row r="39">
          <cell r="C39" t="str">
            <v>11.02.05.</v>
          </cell>
        </row>
        <row r="40">
          <cell r="C40" t="str">
            <v>13.01.06.</v>
          </cell>
        </row>
        <row r="41">
          <cell r="C41" t="str">
            <v>13.01.07.</v>
          </cell>
        </row>
        <row r="42">
          <cell r="C42" t="str">
            <v>13.02.01.</v>
          </cell>
        </row>
        <row r="43">
          <cell r="C43" t="str">
            <v>ПП</v>
          </cell>
        </row>
        <row r="44">
          <cell r="C44" t="str">
            <v>АВ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Розрахунок траншів"/>
      <sheetName val="Титульна сторінка РП+Бюджет"/>
      <sheetName val="Робочий план та бюджет_детально"/>
      <sheetName val="Таблиця витрат та послуг"/>
      <sheetName val="Аналіз виконання"/>
      <sheetName val="Список операцій 1 звіт "/>
      <sheetName val="Список операцій 2 звіт  "/>
      <sheetName val="Список операцій 3 звіт "/>
      <sheetName val="Список операцій 4 звіт "/>
      <sheetName val="Інвентарний лис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10.11.01.</v>
          </cell>
        </row>
        <row r="21">
          <cell r="A21" t="str">
            <v>10.12.01.</v>
          </cell>
        </row>
        <row r="22">
          <cell r="A22" t="str">
            <v>11.02.01.</v>
          </cell>
        </row>
        <row r="23">
          <cell r="A23" t="str">
            <v>11.02.05.</v>
          </cell>
        </row>
        <row r="24">
          <cell r="A24" t="str">
            <v>13.01.06.</v>
          </cell>
        </row>
        <row r="25">
          <cell r="A25" t="str">
            <v>13.01.07.</v>
          </cell>
        </row>
        <row r="26">
          <cell r="A26" t="str">
            <v>13.02.01.</v>
          </cell>
        </row>
        <row r="27">
          <cell r="A27" t="str">
            <v>ПП</v>
          </cell>
        </row>
        <row r="28">
          <cell r="A28" t="str">
            <v>АВ</v>
          </cell>
        </row>
      </sheetData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 refreshError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 refreshError="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 refreshError="1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"/>
      <sheetName val="Список операцій 3 звіт 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>
        <row r="3">
          <cell r="D3" t="str">
            <v>1.1.1.Проведення інструктажу з представниками Вінничини та Черкащини, Луганщина на ін нові міста (одноденний, 28 учасників)</v>
          </cell>
        </row>
      </sheetData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</sheetData>
      <sheetData sheetId="19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>
        <row r="17">
          <cell r="B17" t="str">
            <v>Оплата праці</v>
          </cell>
        </row>
      </sheetData>
      <sheetData sheetId="7">
        <row r="35">
          <cell r="A35" t="str">
            <v>6.5.7.</v>
          </cell>
        </row>
        <row r="36">
          <cell r="A36" t="str">
            <v>6.6.1.</v>
          </cell>
        </row>
        <row r="37">
          <cell r="A37" t="str">
            <v>6.7.1.</v>
          </cell>
        </row>
        <row r="38">
          <cell r="A38" t="str">
            <v>6.8.4.</v>
          </cell>
        </row>
        <row r="39">
          <cell r="A39" t="str">
            <v>6.8.5.</v>
          </cell>
        </row>
        <row r="40">
          <cell r="A40" t="str">
            <v>6.8.6.</v>
          </cell>
        </row>
        <row r="41">
          <cell r="A41" t="str">
            <v>6.10.1.</v>
          </cell>
        </row>
        <row r="42">
          <cell r="A42" t="str">
            <v>8.2.3.</v>
          </cell>
        </row>
        <row r="43">
          <cell r="A43" t="str">
            <v>8.2.4.</v>
          </cell>
        </row>
        <row r="44">
          <cell r="A44" t="str">
            <v>8.3.8.</v>
          </cell>
        </row>
        <row r="45">
          <cell r="A45" t="str">
            <v>9.5.1.</v>
          </cell>
        </row>
        <row r="46">
          <cell r="A46" t="str">
            <v>10.1.1.</v>
          </cell>
        </row>
        <row r="47">
          <cell r="A47" t="str">
            <v>10.1.1.1.</v>
          </cell>
        </row>
        <row r="48">
          <cell r="A48" t="str">
            <v>10.1.2.</v>
          </cell>
        </row>
        <row r="49">
          <cell r="A49" t="str">
            <v>10.2.1.</v>
          </cell>
        </row>
        <row r="50">
          <cell r="A50" t="str">
            <v>10.2.2.</v>
          </cell>
        </row>
        <row r="51">
          <cell r="A51" t="str">
            <v>10.4.1.</v>
          </cell>
        </row>
        <row r="52">
          <cell r="A52" t="str">
            <v>10.5.1.</v>
          </cell>
        </row>
        <row r="53">
          <cell r="A53" t="str">
            <v>10.6.1.</v>
          </cell>
        </row>
        <row r="54">
          <cell r="A54" t="str">
            <v>10.6.3.</v>
          </cell>
        </row>
        <row r="55">
          <cell r="A55" t="str">
            <v>10.6.4.</v>
          </cell>
        </row>
        <row r="56">
          <cell r="A56" t="str">
            <v>10.7.3.</v>
          </cell>
        </row>
        <row r="57">
          <cell r="A57" t="str">
            <v>10.8.1.</v>
          </cell>
        </row>
        <row r="58">
          <cell r="A58" t="str">
            <v>10.9.1.</v>
          </cell>
        </row>
        <row r="59">
          <cell r="A59" t="str">
            <v>10.10.1.</v>
          </cell>
        </row>
        <row r="60">
          <cell r="A60" t="str">
            <v>11.1.2.</v>
          </cell>
        </row>
        <row r="61">
          <cell r="A61" t="str">
            <v>11.1.3.</v>
          </cell>
        </row>
        <row r="62">
          <cell r="A62" t="str">
            <v>11.2.1.</v>
          </cell>
        </row>
        <row r="63">
          <cell r="A63" t="str">
            <v>11.2.3.</v>
          </cell>
        </row>
        <row r="64">
          <cell r="A64" t="str">
            <v>13.1.6.</v>
          </cell>
        </row>
        <row r="65">
          <cell r="A65" t="str">
            <v>13.1.7.</v>
          </cell>
        </row>
        <row r="66">
          <cell r="A66" t="str">
            <v>13.2.1.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аблиця витрат та послуг"/>
      <sheetName val="Аналіз виконання"/>
      <sheetName val="Інвентарний лист"/>
      <sheetName val="Розрахунок траншів"/>
      <sheetName val="Список операцій 1 звіт "/>
      <sheetName val="Список операцій 2 звіт "/>
      <sheetName val="Список операцій 3 звіт "/>
      <sheetName val="Список операцій 4 звіт "/>
      <sheetName val="лінії роб план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Проведення косметичного ремонту приміщення</v>
          </cell>
        </row>
        <row r="4">
          <cell r="B4" t="str">
            <v xml:space="preserve">Закупівля та доставка стола для кабінету </v>
          </cell>
        </row>
        <row r="5">
          <cell r="B5" t="str">
            <v xml:space="preserve">Закупівля та доставка стільців для кабінету </v>
          </cell>
        </row>
        <row r="6">
          <cell r="B6" t="str">
            <v>Закупівля та доставка шафи медичної з сейфом</v>
          </cell>
        </row>
        <row r="7">
          <cell r="B7" t="str">
            <v>Закупівля та доставка шафи для книжок та документації</v>
          </cell>
        </row>
        <row r="8">
          <cell r="B8" t="str">
            <v>Закупівля та доставка банкетки металевої</v>
          </cell>
        </row>
        <row r="9">
          <cell r="B9" t="str">
            <v>Рециркулятор</v>
          </cell>
        </row>
        <row r="10">
          <cell r="B10" t="str">
            <v>Закупівля та встановлення сплит системи</v>
          </cell>
        </row>
        <row r="11">
          <cell r="B11" t="str">
            <v>Закупівля  компьютера</v>
          </cell>
        </row>
        <row r="12">
          <cell r="B12" t="str">
            <v>Закупівля  принтера</v>
          </cell>
        </row>
        <row r="13">
          <cell r="B13" t="str">
            <v>Закупівля металевих віконних жалюзі</v>
          </cell>
        </row>
        <row r="14">
          <cell r="B14" t="str">
            <v xml:space="preserve">Благодійна матеріальна допомога (продуктові набори) </v>
          </cell>
        </row>
        <row r="15">
          <cell r="B15" t="str">
            <v>Благодійна матеріальна допомога (гігіеничні набори0</v>
          </cell>
        </row>
        <row r="16">
          <cell r="B16" t="str">
            <v xml:space="preserve">Група самодопомоги </v>
          </cell>
        </row>
        <row r="17">
          <cell r="B17" t="str">
            <v>Медикаменти</v>
          </cell>
        </row>
        <row r="18">
          <cell r="B18" t="str">
            <v>Доставка персоналу в заклад (колонії)</v>
          </cell>
          <cell r="D18" t="str">
            <v>Скачко В.В.</v>
          </cell>
        </row>
        <row r="19">
          <cell r="B19" t="str">
            <v>Забір і транспортування біоматеріалів</v>
          </cell>
          <cell r="D19" t="str">
            <v xml:space="preserve">Абраменко Г. </v>
          </cell>
        </row>
        <row r="20">
          <cell r="B20" t="str">
            <v>Забір і транспортування біоматеріалів</v>
          </cell>
          <cell r="D20" t="str">
            <v>Дмитрук Г.</v>
          </cell>
        </row>
        <row r="21">
          <cell r="B21" t="str">
            <v>Забір і транспортування біоматеріалів</v>
          </cell>
          <cell r="D21" t="str">
            <v>Дмитрук Г.</v>
          </cell>
        </row>
        <row r="22">
          <cell r="B22" t="str">
            <v>Контейнеры для АРВ препаратов</v>
          </cell>
          <cell r="D22" t="str">
            <v>Скачко В.В.</v>
          </cell>
        </row>
        <row r="23">
          <cell r="B23" t="str">
            <v>Інформаційні заняття</v>
          </cell>
          <cell r="D23" t="str">
            <v>Дмитрук Г.</v>
          </cell>
        </row>
        <row r="24">
          <cell r="B24" t="str">
            <v>Консультація соціального працівника</v>
          </cell>
          <cell r="D24" t="str">
            <v xml:space="preserve">Дмитрук Л. </v>
          </cell>
        </row>
        <row r="25">
          <cell r="B25" t="str">
            <v>Консультація соціального працівника</v>
          </cell>
          <cell r="D25" t="str">
            <v xml:space="preserve">Абраменко Г. </v>
          </cell>
        </row>
        <row r="26">
          <cell r="B26" t="str">
            <v>Консультація соціального працівника</v>
          </cell>
          <cell r="D26" t="str">
            <v xml:space="preserve">Дмитрук Л. </v>
          </cell>
        </row>
        <row r="27">
          <cell r="B27" t="str">
            <v>Консультація інфекціоніста</v>
          </cell>
          <cell r="D27" t="str">
            <v xml:space="preserve">Городницкий К.Н. </v>
          </cell>
        </row>
        <row r="28">
          <cell r="B28" t="str">
            <v xml:space="preserve">Консультація психолога </v>
          </cell>
          <cell r="D28" t="str">
            <v>Вольф В.</v>
          </cell>
        </row>
        <row r="29">
          <cell r="B29" t="str">
            <v xml:space="preserve">Консультація психолога </v>
          </cell>
          <cell r="D29" t="str">
            <v>Перепелица О.А.</v>
          </cell>
        </row>
        <row r="30">
          <cell r="B30" t="str">
            <v xml:space="preserve">Консультація психолога </v>
          </cell>
          <cell r="D30" t="str">
            <v>Вольф В.</v>
          </cell>
        </row>
        <row r="31">
          <cell r="B31" t="str">
            <v>Консультація фтизіатра</v>
          </cell>
          <cell r="D31" t="str">
            <v>Кривобок Ю.В.</v>
          </cell>
        </row>
        <row r="32">
          <cell r="B32" t="str">
            <v xml:space="preserve">Консультація юриста </v>
          </cell>
          <cell r="D32" t="str">
            <v xml:space="preserve">Гнутов </v>
          </cell>
        </row>
        <row r="33">
          <cell r="B33" t="str">
            <v>Програмний персонал</v>
          </cell>
          <cell r="D33" t="str">
            <v>Скачко В.В.30%</v>
          </cell>
        </row>
        <row r="34">
          <cell r="B34" t="str">
            <v>Програмний персонал</v>
          </cell>
          <cell r="D34" t="str">
            <v>Пастухова Е.В.25%</v>
          </cell>
        </row>
        <row r="35">
          <cell r="B35" t="str">
            <v>Адміністративна діяльність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10.11.01.</v>
          </cell>
        </row>
        <row r="21">
          <cell r="A21" t="str">
            <v>10.12.01.</v>
          </cell>
        </row>
        <row r="22">
          <cell r="A22" t="str">
            <v>11.02.01.</v>
          </cell>
        </row>
        <row r="23">
          <cell r="A23" t="str">
            <v>11.02.05.</v>
          </cell>
        </row>
        <row r="24">
          <cell r="A24" t="str">
            <v>13.01.06.</v>
          </cell>
        </row>
        <row r="25">
          <cell r="A25" t="str">
            <v>13.01.07.</v>
          </cell>
        </row>
        <row r="26">
          <cell r="A26" t="str">
            <v>13.02.01.</v>
          </cell>
        </row>
        <row r="27">
          <cell r="A27" t="str">
            <v>ПП</v>
          </cell>
        </row>
        <row r="28">
          <cell r="A28" t="str">
            <v>АВ</v>
          </cell>
        </row>
      </sheetData>
      <sheetData sheetId="15"/>
      <sheetData sheetId="16"/>
      <sheetData sheetId="17"/>
      <sheetData sheetId="18"/>
      <sheetData sheetId="19"/>
      <sheetData sheetId="20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</sheetData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аблиця витрат та послуг"/>
      <sheetName val="Аналіз виконання"/>
      <sheetName val="Інвентарний лист"/>
      <sheetName val="Розрахунок траншів"/>
      <sheetName val="Список операцій 1 звіт "/>
      <sheetName val="Список операцій 2 звіт "/>
      <sheetName val="Список операцій 3 звіт "/>
      <sheetName val="Список операцій 4 звіт "/>
      <sheetName val="лінії роб план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Проведення косметичного ремонту приміщення</v>
          </cell>
        </row>
        <row r="4">
          <cell r="B4" t="str">
            <v xml:space="preserve">Закупівля та доставка стола для кабінету </v>
          </cell>
        </row>
        <row r="5">
          <cell r="B5" t="str">
            <v xml:space="preserve">Закупівля та доставка стільців для кабінету </v>
          </cell>
        </row>
        <row r="6">
          <cell r="B6" t="str">
            <v>Закупівля та доставка шафи медичної з сейфом</v>
          </cell>
        </row>
        <row r="7">
          <cell r="B7" t="str">
            <v>Закупівля та доставка шафи для книжок та документації</v>
          </cell>
        </row>
        <row r="8">
          <cell r="B8" t="str">
            <v>Закупівля та доставка банкетки металевої</v>
          </cell>
        </row>
        <row r="9">
          <cell r="B9" t="str">
            <v>Рециркулятор</v>
          </cell>
        </row>
        <row r="10">
          <cell r="B10" t="str">
            <v>Закупівля та встановлення сплит системи</v>
          </cell>
        </row>
        <row r="11">
          <cell r="B11" t="str">
            <v>Закупівля  компьютера</v>
          </cell>
        </row>
        <row r="12">
          <cell r="B12" t="str">
            <v>Закупівля  принтера</v>
          </cell>
        </row>
        <row r="13">
          <cell r="B13" t="str">
            <v>Закупівля металевих віконних жалюзі</v>
          </cell>
        </row>
        <row r="14">
          <cell r="B14" t="str">
            <v xml:space="preserve">Благодійна матеріальна допомога (продуктові набори) </v>
          </cell>
        </row>
        <row r="15">
          <cell r="B15" t="str">
            <v>Благодійна матеріальна допомога (гігіеничні набори0</v>
          </cell>
        </row>
        <row r="16">
          <cell r="B16" t="str">
            <v xml:space="preserve">Група самодопомоги </v>
          </cell>
        </row>
        <row r="17">
          <cell r="B17" t="str">
            <v>Медикаменти</v>
          </cell>
        </row>
        <row r="18">
          <cell r="B18" t="str">
            <v>Доставка персоналу в заклад (колонії)</v>
          </cell>
          <cell r="D18" t="str">
            <v>Скачко В.В.</v>
          </cell>
        </row>
        <row r="19">
          <cell r="B19" t="str">
            <v>Забір і транспортування біоматеріалів</v>
          </cell>
          <cell r="D19" t="str">
            <v xml:space="preserve">Абраменко Г. </v>
          </cell>
        </row>
        <row r="20">
          <cell r="B20" t="str">
            <v>Забір і транспортування біоматеріалів</v>
          </cell>
          <cell r="D20" t="str">
            <v>Дмитрук Г.</v>
          </cell>
        </row>
        <row r="21">
          <cell r="B21" t="str">
            <v>Забір і транспортування біоматеріалів</v>
          </cell>
          <cell r="D21" t="str">
            <v>Дмитрук Г.</v>
          </cell>
        </row>
        <row r="22">
          <cell r="B22" t="str">
            <v>Контейнеры для АРВ препаратов</v>
          </cell>
          <cell r="D22" t="str">
            <v>Скачко В.В.</v>
          </cell>
        </row>
        <row r="23">
          <cell r="B23" t="str">
            <v>Інформаційні заняття</v>
          </cell>
          <cell r="D23" t="str">
            <v>Дмитрук Г.</v>
          </cell>
        </row>
        <row r="24">
          <cell r="B24" t="str">
            <v>Консультація соціального працівника</v>
          </cell>
          <cell r="D24" t="str">
            <v xml:space="preserve">Дмитрук Л. </v>
          </cell>
        </row>
        <row r="25">
          <cell r="B25" t="str">
            <v>Консультація соціального працівника</v>
          </cell>
          <cell r="D25" t="str">
            <v xml:space="preserve">Абраменко Г. </v>
          </cell>
        </row>
        <row r="26">
          <cell r="B26" t="str">
            <v>Консультація соціального працівника</v>
          </cell>
          <cell r="D26" t="str">
            <v xml:space="preserve">Дмитрук Л. </v>
          </cell>
        </row>
        <row r="27">
          <cell r="B27" t="str">
            <v>Консультація інфекціоніста</v>
          </cell>
          <cell r="D27" t="str">
            <v xml:space="preserve">Городницкий К.Н. </v>
          </cell>
        </row>
        <row r="28">
          <cell r="B28" t="str">
            <v xml:space="preserve">Консультація психолога </v>
          </cell>
          <cell r="D28" t="str">
            <v>Вольф В.</v>
          </cell>
        </row>
        <row r="29">
          <cell r="B29" t="str">
            <v xml:space="preserve">Консультація психолога </v>
          </cell>
          <cell r="D29" t="str">
            <v>Перепелица О.А.</v>
          </cell>
        </row>
        <row r="30">
          <cell r="B30" t="str">
            <v xml:space="preserve">Консультація психолога </v>
          </cell>
          <cell r="D30" t="str">
            <v>Вольф В.</v>
          </cell>
        </row>
        <row r="31">
          <cell r="B31" t="str">
            <v>Консультація фтизіатра</v>
          </cell>
          <cell r="D31" t="str">
            <v>Кривобок Ю.В.</v>
          </cell>
        </row>
        <row r="32">
          <cell r="B32" t="str">
            <v xml:space="preserve">Консультація юриста </v>
          </cell>
          <cell r="D32" t="str">
            <v xml:space="preserve">Гнутов </v>
          </cell>
        </row>
        <row r="33">
          <cell r="B33" t="str">
            <v>Програмний персонал</v>
          </cell>
          <cell r="D33" t="str">
            <v>Скачко В.В.30%</v>
          </cell>
        </row>
        <row r="34">
          <cell r="B34" t="str">
            <v>Програмний персонал</v>
          </cell>
          <cell r="D34" t="str">
            <v>Пастухова Е.В.25%</v>
          </cell>
        </row>
        <row r="35">
          <cell r="B35" t="str">
            <v>Адміністративна діяльність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10.11.01.</v>
          </cell>
        </row>
        <row r="21">
          <cell r="A21" t="str">
            <v>10.12.01.</v>
          </cell>
        </row>
        <row r="22">
          <cell r="A22" t="str">
            <v>11.02.01.</v>
          </cell>
        </row>
        <row r="23">
          <cell r="A23" t="str">
            <v>11.02.05.</v>
          </cell>
        </row>
        <row r="24">
          <cell r="A24" t="str">
            <v>13.01.06.</v>
          </cell>
        </row>
        <row r="25">
          <cell r="A25" t="str">
            <v>13.01.07.</v>
          </cell>
        </row>
        <row r="26">
          <cell r="A26" t="str">
            <v>13.02.01.</v>
          </cell>
        </row>
        <row r="27">
          <cell r="A27" t="str">
            <v>ПП</v>
          </cell>
        </row>
        <row r="28">
          <cell r="A28" t="str">
            <v>АВ</v>
          </cell>
        </row>
      </sheetData>
      <sheetData sheetId="15"/>
      <sheetData sheetId="16"/>
      <sheetData sheetId="17"/>
      <sheetData sheetId="18"/>
      <sheetData sheetId="19"/>
      <sheetData sheetId="20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</sheetData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"/>
      <sheetName val="Список операцій 3 звіт 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  <sheetName val="Список операцій 2 звіт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>
        <row r="3">
          <cell r="D3" t="str">
            <v xml:space="preserve">закупівля стола та стільців для кабінету </v>
          </cell>
        </row>
        <row r="4">
          <cell r="D4" t="str">
            <v>закупівля шафи медичної з сейфом</v>
          </cell>
        </row>
        <row r="5">
          <cell r="D5" t="str">
            <v>закупівля сейфу для зберігання цінних речей</v>
          </cell>
        </row>
        <row r="6">
          <cell r="D6" t="str">
            <v>закупівля шафи для зберігання медикаментів невідкладної допомоги</v>
          </cell>
        </row>
        <row r="7">
          <cell r="D7" t="str">
            <v>закупівля тубми</v>
          </cell>
        </row>
        <row r="8">
          <cell r="D8" t="str">
            <v>Закупівля шафи для зберігання АРТ</v>
          </cell>
        </row>
        <row r="9">
          <cell r="D9" t="str">
            <v>Закупівля шафи для картотеки (1500 карток)</v>
          </cell>
        </row>
        <row r="10">
          <cell r="D10" t="str">
            <v>Закупівля електрокардіографа</v>
          </cell>
        </row>
        <row r="11">
          <cell r="D11" t="str">
            <v>Закупівля вагів електорнних</v>
          </cell>
        </row>
        <row r="12">
          <cell r="D12" t="str">
            <v>Закупівля зростометра</v>
          </cell>
        </row>
        <row r="13">
          <cell r="D13" t="str">
            <v>Закупівля тонометра</v>
          </cell>
        </row>
        <row r="14">
          <cell r="D14" t="str">
            <v>Закупівля комп'ютера "Bravo"</v>
          </cell>
        </row>
        <row r="15">
          <cell r="D15" t="str">
            <v>закупівля холодильника</v>
          </cell>
        </row>
        <row r="16">
          <cell r="D16" t="str">
            <v>Консультація лікаря-інфекціоніста</v>
          </cell>
        </row>
        <row r="17">
          <cell r="D17" t="str">
            <v>Консультація соціального працівника</v>
          </cell>
        </row>
        <row r="18">
          <cell r="D18" t="str">
            <v>Консультація медичної сестри</v>
          </cell>
        </row>
        <row r="19">
          <cell r="D19" t="str">
            <v>вода для кулеру</v>
          </cell>
        </row>
        <row r="20">
          <cell r="D20" t="str">
            <v>Консультація лікаря-фтизіатра</v>
          </cell>
        </row>
        <row r="21">
          <cell r="D21" t="str">
            <v>оплата діагностики ТБ</v>
          </cell>
        </row>
        <row r="22">
          <cell r="D22" t="str">
            <v>закупівля плівки ренгенологічної</v>
          </cell>
        </row>
        <row r="23">
          <cell r="D23" t="str">
            <v xml:space="preserve">Консультація соціального працівника </v>
          </cell>
        </row>
        <row r="24">
          <cell r="D24" t="str">
            <v xml:space="preserve">Консультація психолога </v>
          </cell>
        </row>
        <row r="25">
          <cell r="D25" t="str">
            <v>організація харчування клієнтів</v>
          </cell>
        </row>
        <row r="26">
          <cell r="D26" t="str">
            <v>благодійна матеріальна допомога (харчові набори для засуджених ЛЖВ)</v>
          </cell>
        </row>
        <row r="27">
          <cell r="D27" t="str">
            <v>група самодопомоги _x000D_(для засуджених ЛЖВ ВК №85)</v>
          </cell>
        </row>
        <row r="28">
          <cell r="D28" t="str">
            <v>група самодопомоги _x000D_(для засуджених ЛЖВ ВК №119)</v>
          </cell>
        </row>
        <row r="29">
          <cell r="D29" t="str">
            <v>доставка персоналу в заклад (колонії)</v>
          </cell>
        </row>
        <row r="30">
          <cell r="D30" t="str">
            <v>забір і транспортування біоматеріалів та АРТ</v>
          </cell>
        </row>
        <row r="31">
          <cell r="D31" t="str">
            <v>тренінги для засуджених ВК №85</v>
          </cell>
        </row>
        <row r="32">
          <cell r="D32" t="str">
            <v>тренінги для засуджених ВК №119</v>
          </cell>
        </row>
        <row r="33">
          <cell r="D33" t="str">
            <v>інформаційні заняття ВК №85</v>
          </cell>
        </row>
        <row r="34">
          <cell r="D34" t="str">
            <v>інформаційні заняття №119</v>
          </cell>
        </row>
        <row r="35">
          <cell r="D35" t="str">
            <v>Акція до дня боротьби зі СНІД (ВК №85)</v>
          </cell>
        </row>
        <row r="36">
          <cell r="D36" t="str">
            <v>Акція до дня памяті людей, які померли від СНІДу (ВК №85)</v>
          </cell>
        </row>
        <row r="37">
          <cell r="D37" t="str">
            <v>Акція до дня боротьби зі СНІД (ВК №119)</v>
          </cell>
        </row>
        <row r="38">
          <cell r="D38" t="str">
            <v>Акція до дня памяті людей, які померли від СНІДу (ВК №119)</v>
          </cell>
        </row>
        <row r="39">
          <cell r="D39" t="str">
            <v>Фасилітація груп самодопомоги для засуджених</v>
          </cell>
        </row>
        <row r="40">
          <cell r="D40" t="str">
            <v>Консультація інфекціоніста</v>
          </cell>
        </row>
        <row r="41">
          <cell r="D41" t="str">
            <v>Консультація психолога</v>
          </cell>
        </row>
        <row r="42">
          <cell r="D42" t="str">
            <v>Консультація соціального працівника</v>
          </cell>
        </row>
        <row r="43">
          <cell r="D43" t="str">
            <v>Контейнери для забору крові</v>
          </cell>
        </row>
        <row r="44">
          <cell r="D44" t="str">
            <v>Друк буклету</v>
          </cell>
        </row>
        <row r="45">
          <cell r="D45" t="str">
            <v>Послуги автора та редактора буклету</v>
          </cell>
        </row>
        <row r="46">
          <cell r="D46" t="str">
            <v>стільці для проведення інфомаційних заходів та груп самодопомоги 1 комплект=15  шт.</v>
          </cell>
        </row>
        <row r="47">
          <cell r="D47" t="str">
            <v>стільці для проведення інфомаційних заходів та груп самодопомоги 1 комплект=15  шт.</v>
          </cell>
        </row>
        <row r="48">
          <cell r="D48" t="str">
            <v>журнальні столики для проведення інфомаційних заходів та груп самодопомоги 1 шт.</v>
          </cell>
        </row>
        <row r="49">
          <cell r="D49" t="str">
            <v>журнальні столики для проведення інфомаційних заходів та груп самодопомоги 1 шт.</v>
          </cell>
        </row>
        <row r="50">
          <cell r="D50" t="str">
            <v>чайник для проведення інфомаційних заходів та груп самодопомоги 1 шт.</v>
          </cell>
        </row>
        <row r="51">
          <cell r="D51" t="str">
            <v>чайник для проведення інфомаційних заходів та груп самодопомоги 1 шт.</v>
          </cell>
        </row>
        <row r="52">
          <cell r="D52" t="str">
            <v>полки підвестні для кабінету інфомаційних занять (1 комплект=2 шт.)</v>
          </cell>
        </row>
        <row r="53">
          <cell r="D53" t="str">
            <v>полки підвестні для кабінету інфомаційних занять (1 комплект=2 шт.)</v>
          </cell>
        </row>
        <row r="54">
          <cell r="D54" t="str">
            <v>тумба для кабінету інформаційних занять 1 шт.</v>
          </cell>
        </row>
        <row r="55">
          <cell r="D55" t="str">
            <v>тумба для кабінету інформаційних занять 1 шт.</v>
          </cell>
        </row>
        <row r="56">
          <cell r="D56" t="str">
            <v>жалюзі для 2 кабінетів інфомаційних занять 2 комплекти</v>
          </cell>
        </row>
        <row r="57">
          <cell r="D57" t="str">
            <v>рукавички латексні</v>
          </cell>
        </row>
        <row r="58">
          <cell r="D58" t="str">
            <v>група самодопомоги_x000D_(на базі громадського центру для ЛЖВ)</v>
          </cell>
        </row>
        <row r="59">
          <cell r="D59" t="str">
            <v xml:space="preserve">група самодопомоги </v>
          </cell>
        </row>
        <row r="60">
          <cell r="D60" t="str">
            <v>благодійна матеріальна допомога (харчові набори клієнтам, що мають діагноз ВІЛ/ТБ та ВІЛ/ТБ/СІН)</v>
          </cell>
        </row>
        <row r="61">
          <cell r="D61" t="str">
            <v>благодійна матеріальна допомога (харчові набори клієнтам, що розпочинають АРТ)</v>
          </cell>
        </row>
        <row r="62">
          <cell r="D62" t="str">
            <v xml:space="preserve">доставка препаратів </v>
          </cell>
        </row>
        <row r="63">
          <cell r="D63" t="str">
            <v>інформаційні заняття</v>
          </cell>
        </row>
        <row r="64">
          <cell r="D64" t="str">
            <v>Консультація інфекціоніста</v>
          </cell>
        </row>
        <row r="65">
          <cell r="D65" t="str">
            <v>Консультація інфекціоніста</v>
          </cell>
        </row>
        <row r="66">
          <cell r="D66" t="str">
            <v>Консультація інфекціоніста</v>
          </cell>
        </row>
        <row r="67">
          <cell r="D67" t="str">
            <v>Консультація інфекціоніста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соціального працівника</v>
          </cell>
        </row>
        <row r="70">
          <cell r="D70" t="str">
            <v>Консультація соціального працівника</v>
          </cell>
        </row>
        <row r="71">
          <cell r="D71" t="str">
            <v>Консультація соціального працівника</v>
          </cell>
        </row>
        <row r="72">
          <cell r="D72" t="str">
            <v>Консультація соціального працівника</v>
          </cell>
        </row>
        <row r="73">
          <cell r="D73" t="str">
            <v>Консультація фтизіатра</v>
          </cell>
        </row>
        <row r="74">
          <cell r="D74" t="str">
            <v xml:space="preserve">Консультація юриста </v>
          </cell>
        </row>
        <row r="75">
          <cell r="D75" t="str">
            <v>маски паперові</v>
          </cell>
        </row>
        <row r="76">
          <cell r="D76" t="str">
            <v>рукавички латексні</v>
          </cell>
        </row>
        <row r="77">
          <cell r="D77" t="str">
            <v>Програмний персонал</v>
          </cell>
        </row>
        <row r="78">
          <cell r="D78" t="str">
            <v>Програмний персонал</v>
          </cell>
        </row>
        <row r="79">
          <cell r="D79" t="str">
            <v>Програмний персонал</v>
          </cell>
        </row>
        <row r="80">
          <cell r="D80" t="str">
            <v>Програмний персонал</v>
          </cell>
        </row>
        <row r="81">
          <cell r="D81" t="str">
            <v>Адміністративна діяльність</v>
          </cell>
        </row>
      </sheetData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6">
          <cell r="A16" t="str">
            <v>06.05.07.</v>
          </cell>
        </row>
        <row r="17">
          <cell r="A17" t="str">
            <v>06.06.01.</v>
          </cell>
        </row>
        <row r="18">
          <cell r="A18" t="str">
            <v>06.08.04.</v>
          </cell>
        </row>
        <row r="19">
          <cell r="A19" t="str">
            <v>06.08.05.</v>
          </cell>
        </row>
        <row r="20">
          <cell r="A20" t="str">
            <v>06.08.06.</v>
          </cell>
        </row>
        <row r="21">
          <cell r="A21" t="str">
            <v>06.10.01.</v>
          </cell>
        </row>
        <row r="22">
          <cell r="A22" t="str">
            <v>08.02.03.</v>
          </cell>
        </row>
        <row r="23">
          <cell r="A23" t="str">
            <v>08.02.04.</v>
          </cell>
        </row>
        <row r="24">
          <cell r="A24" t="str">
            <v>08.03.08.</v>
          </cell>
        </row>
        <row r="25">
          <cell r="A25" t="str">
            <v>09.05.01.</v>
          </cell>
        </row>
        <row r="26">
          <cell r="A26" t="str">
            <v>10.01.02.01.</v>
          </cell>
        </row>
        <row r="27">
          <cell r="A27" t="str">
            <v>10.01.02.02.</v>
          </cell>
        </row>
        <row r="28">
          <cell r="A28" t="str">
            <v>10.01.02.03.</v>
          </cell>
        </row>
        <row r="29">
          <cell r="A29" t="str">
            <v>10.05.01.</v>
          </cell>
        </row>
        <row r="30">
          <cell r="A30" t="str">
            <v>10.06.03.</v>
          </cell>
        </row>
        <row r="31">
          <cell r="A31" t="str">
            <v>10.08.01.</v>
          </cell>
        </row>
        <row r="32">
          <cell r="A32" t="str">
            <v>10.09.01.</v>
          </cell>
        </row>
        <row r="33">
          <cell r="A33" t="str">
            <v>10.10.01.</v>
          </cell>
        </row>
        <row r="34">
          <cell r="A34" t="str">
            <v>10.12.01.</v>
          </cell>
        </row>
        <row r="35">
          <cell r="A35" t="str">
            <v>11.02.01.</v>
          </cell>
        </row>
        <row r="36">
          <cell r="A36" t="str">
            <v>11.02.05.</v>
          </cell>
        </row>
        <row r="37">
          <cell r="A37" t="str">
            <v>13.01.06.</v>
          </cell>
        </row>
        <row r="38">
          <cell r="A38" t="str">
            <v>13.01.07.</v>
          </cell>
        </row>
        <row r="39">
          <cell r="A39" t="str">
            <v>13.02.01.</v>
          </cell>
        </row>
        <row r="40">
          <cell r="A40" t="str">
            <v>ПП</v>
          </cell>
        </row>
        <row r="41">
          <cell r="A41" t="str">
            <v>АВ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Шалімова Олена" refreshedDate="42978.632337384261" createdVersion="4" refreshedVersion="4" minRefreshableVersion="3" recordCount="86">
  <cacheSource type="worksheet">
    <worksheetSource ref="A2:AX88" sheet="Робочий план та бюджет_детально"/>
  </cacheSource>
  <cacheFields count="50">
    <cacheField name="Лінія робочого плану" numFmtId="0">
      <sharedItems containsNonDate="0" containsBlank="1" count="5">
        <m/>
        <s v="US" u="1"/>
        <s v="АВ" u="1"/>
        <s v="ПП" u="1"/>
        <s v="US13.03.46" u="1"/>
      </sharedItems>
    </cacheField>
    <cacheField name="Назва послуги/діяльності" numFmtId="0">
      <sharedItems containsNonDate="0" containsString="0" containsBlank="1"/>
    </cacheField>
    <cacheField name="Опис (зміст послуги, опис діяльності, опис пакету послуги, та ін)" numFmtId="0">
      <sharedItems containsNonDate="0" containsString="0" containsBlank="1"/>
    </cacheField>
    <cacheField name="ПІБ консультанта/працівника" numFmtId="0">
      <sharedItems containsNonDate="0" containsString="0" containsBlank="1"/>
    </cacheField>
    <cacheField name="Кількість годин, які працює фахівець на реалізацію проекту (на місяць)" numFmtId="0">
      <sharedItems containsNonDate="0" containsString="0" containsBlank="1"/>
    </cacheField>
    <cacheField name="Місце надання послуг" numFmtId="0">
      <sharedItems containsNonDate="0" containsString="0" containsBlank="1"/>
    </cacheField>
    <cacheField name="Категорія витрат" numFmtId="0">
      <sharedItems containsNonDate="0" containsString="0" containsBlank="1"/>
    </cacheField>
    <cacheField name="Тип відносин" numFmtId="0">
      <sharedItems containsNonDate="0" containsString="0" containsBlank="1"/>
    </cacheField>
    <cacheField name="Жов.17" numFmtId="1">
      <sharedItems containsNonDate="0" containsString="0" containsBlank="1"/>
    </cacheField>
    <cacheField name="Лис.17" numFmtId="1">
      <sharedItems containsNonDate="0" containsString="0" containsBlank="1"/>
    </cacheField>
    <cacheField name="Гру.17" numFmtId="1">
      <sharedItems containsNonDate="0" containsString="0" containsBlank="1"/>
    </cacheField>
    <cacheField name="Січ.18" numFmtId="1">
      <sharedItems containsNonDate="0" containsString="0" containsBlank="1"/>
    </cacheField>
    <cacheField name="Лют.18" numFmtId="1">
      <sharedItems containsNonDate="0" containsString="0" containsBlank="1"/>
    </cacheField>
    <cacheField name="Бер.18" numFmtId="1">
      <sharedItems containsNonDate="0" containsString="0" containsBlank="1"/>
    </cacheField>
    <cacheField name="Кві.18" numFmtId="1">
      <sharedItems containsNonDate="0" containsString="0" containsBlank="1"/>
    </cacheField>
    <cacheField name="Тра.18" numFmtId="1">
      <sharedItems containsNonDate="0" containsString="0" containsBlank="1"/>
    </cacheField>
    <cacheField name="Чер.18" numFmtId="1">
      <sharedItems containsNonDate="0" containsString="0" containsBlank="1"/>
    </cacheField>
    <cacheField name="Лип.18" numFmtId="1">
      <sharedItems containsNonDate="0" containsString="0" containsBlank="1"/>
    </cacheField>
    <cacheField name="Сер.18" numFmtId="1">
      <sharedItems containsNonDate="0" containsString="0" containsBlank="1"/>
    </cacheField>
    <cacheField name="Вер.18" numFmtId="1">
      <sharedItems containsNonDate="0" containsString="0" containsBlank="1"/>
    </cacheField>
    <cacheField name="Жов.18" numFmtId="1">
      <sharedItems containsNonDate="0" containsString="0" containsBlank="1"/>
    </cacheField>
    <cacheField name="Лис.18" numFmtId="1">
      <sharedItems containsNonDate="0" containsString="0" containsBlank="1"/>
    </cacheField>
    <cacheField name="Гру.18" numFmtId="1">
      <sharedItems containsNonDate="0" containsString="0" containsBlank="1"/>
    </cacheField>
    <cacheField name="Січ.19" numFmtId="1">
      <sharedItems containsNonDate="0" containsString="0" containsBlank="1"/>
    </cacheField>
    <cacheField name="Лют.19" numFmtId="1">
      <sharedItems containsNonDate="0" containsString="0" containsBlank="1"/>
    </cacheField>
    <cacheField name="Бер.19" numFmtId="1">
      <sharedItems containsNonDate="0" containsString="0" containsBlank="1"/>
    </cacheField>
    <cacheField name="Кві.19" numFmtId="1">
      <sharedItems containsNonDate="0" containsString="0" containsBlank="1"/>
    </cacheField>
    <cacheField name="Тра.19" numFmtId="1">
      <sharedItems containsNonDate="0" containsString="0" containsBlank="1"/>
    </cacheField>
    <cacheField name="Чер.19" numFmtId="1">
      <sharedItems containsNonDate="0" containsString="0" containsBlank="1"/>
    </cacheField>
    <cacheField name="Лип.19" numFmtId="1">
      <sharedItems containsNonDate="0" containsString="0" containsBlank="1"/>
    </cacheField>
    <cacheField name="Сер.19" numFmtId="1">
      <sharedItems containsNonDate="0" containsString="0" containsBlank="1"/>
    </cacheField>
    <cacheField name="Вер.19" numFmtId="1">
      <sharedItems containsNonDate="0" containsString="0" containsBlank="1"/>
    </cacheField>
    <cacheField name="Жов.19" numFmtId="1">
      <sharedItems containsNonDate="0" containsString="0" containsBlank="1"/>
    </cacheField>
    <cacheField name="Лис.19" numFmtId="1">
      <sharedItems containsNonDate="0" containsString="0" containsBlank="1"/>
    </cacheField>
    <cacheField name="Гру.19" numFmtId="1">
      <sharedItems containsNonDate="0" containsString="0" containsBlank="1"/>
    </cacheField>
    <cacheField name="Січ.20" numFmtId="1">
      <sharedItems containsNonDate="0" containsString="0" containsBlank="1"/>
    </cacheField>
    <cacheField name="Лют.20" numFmtId="1">
      <sharedItems containsNonDate="0" containsString="0" containsBlank="1"/>
    </cacheField>
    <cacheField name="Бер.20" numFmtId="1">
      <sharedItems containsNonDate="0" containsString="0" containsBlank="1"/>
    </cacheField>
    <cacheField name="Кві.20" numFmtId="1">
      <sharedItems containsNonDate="0" containsString="0" containsBlank="1"/>
    </cacheField>
    <cacheField name="Тра.20" numFmtId="1">
      <sharedItems containsNonDate="0" containsString="0" containsBlank="1"/>
    </cacheField>
    <cacheField name="Чер.20" numFmtId="1">
      <sharedItems containsNonDate="0" containsString="0" containsBlank="1"/>
    </cacheField>
    <cacheField name="Лип.20" numFmtId="1">
      <sharedItems containsNonDate="0" containsString="0" containsBlank="1"/>
    </cacheField>
    <cacheField name="Сер.20" numFmtId="1">
      <sharedItems containsNonDate="0" containsString="0" containsBlank="1"/>
    </cacheField>
    <cacheField name=" Загальна кількість послуг за період_x000a_01.10.2017 по 30.08.2020_x000a_(35 місяців)" numFmtId="1">
      <sharedItems containsSemiMixedTypes="0" containsString="0" containsNumber="1" containsInteger="1" minValue="0" maxValue="0"/>
    </cacheField>
    <cacheField name="Одиниці виміру" numFmtId="1">
      <sharedItems containsNonDate="0" containsString="0" containsBlank="1"/>
    </cacheField>
    <cacheField name="Вартість одиниці,_x000a_грн." numFmtId="4">
      <sharedItems containsNonDate="0" containsString="0" containsBlank="1"/>
    </cacheField>
    <cacheField name="Бюджет _x000a_Всього,_x000a_грн." numFmtId="4">
      <sharedItems containsSemiMixedTypes="0" containsString="0" containsNumber="1" containsInteger="1" minValue="0" maxValue="0"/>
    </cacheField>
    <cacheField name="Транш 1" numFmtId="4">
      <sharedItems containsSemiMixedTypes="0" containsString="0" containsNumber="1" containsInteger="1" minValue="0" maxValue="0"/>
    </cacheField>
    <cacheField name="Транш 2" numFmtId="4">
      <sharedItems containsSemiMixedTypes="0" containsString="0" containsNumber="1" containsInteger="1" minValue="0" maxValue="0"/>
    </cacheField>
    <cacheField name="Транш 3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Шалімова Олена" refreshedDate="42978.632337847223" createdVersion="4" refreshedVersion="4" recordCount="433">
  <cacheSource type="worksheet">
    <worksheetSource ref="E10:I443" sheet="Список операцій 2 звіт"/>
  </cacheSource>
  <cacheFields count="5">
    <cacheField name="Назва послуги/діяльності" numFmtId="0">
      <sharedItems containsNonDate="0" containsBlank="1" count="33">
        <m/>
        <s v="Проведення тренінгу з питань удосконалення електронного інструменту для моніторингу ранніх сигналів резистентності 2-х денний (17 учасників, 3 тренера)" u="1"/>
        <s v="Консультування з питань раціонального використання препаратів" u="1"/>
        <s v="Надання послуг консультантів регіональних сайтів (лікар-лаборант)" u="1"/>
        <s v="Консультування з питань координації проведення досліджень з визначення резистентності ВІЛ до АРВ-препаратів" u="1"/>
        <s v="Консультування з питань організації лабораторного моніторингу" u="1"/>
        <s v="Консультування з питань моніторингу та контролю за використанням медичних препаратів" u="1"/>
        <s v="Консультування з питань розширення доступу до медичних послуг з ВІЛ/СНІД" u="1"/>
        <s v="Консультування з питань моніторингу та аналізу лікування ВІЛ/СНІДу" u="1"/>
        <s v="Консультування з питань організаційно-методичної допомоги сайтам" u="1"/>
        <s v="Консультування з питань лабораторного моніторингу АРВ-терапії (імунобіологічного)" u="1"/>
        <s v="Консультантування з питань міжвідомчої та міжсекторальної співпраці в забезпеченні досліджень з визначення мутацій резистентності ВІЛ до АРВ-препаратів" u="1"/>
        <s v="Консультування з питань організації лабораторного супроводу (менеджер компоненту по резистентності)" u="1"/>
        <s v="Консультування з питань координації тренінгів, наставницьких візитів " u="1"/>
        <s v="Консультування з питань ведення веб-сайту" u="1"/>
        <s v="Консультування з питань моніторингу ранніх сигналів резистентності ВІЛ" u="1"/>
        <s v="Компенсація витрат за проїзд під час відряджень до 6 регіональних сайтів " u="1"/>
        <s v="Оплата послуг медичної сестри за забор крові" u="1"/>
        <s v="Консультування з питань отримання благодійної допомоги" u="1"/>
        <s v="Консультування з питань моніторингу та контролю за використанням діагностичного обладнання" u="1"/>
        <s v="Консультування з питань лабораторного моніторингу АРВ-терапії (вірусологічного) " u="1"/>
        <s v="Надання послуг консультанта з адміністрування компютерної мережі та підтримки веб-сайту" u="1"/>
        <s v="Консультування з питань офісної діяльності" u="1"/>
        <s v="Надання послуг консультантів регіональних сайтів (лікар-інфекціоніст)" u="1"/>
        <s v="Надання послуг консультантів регіональних сайтів (соц.працівник)" u="1"/>
        <s v="Консультування з питань міжвідомчої координації" u="1"/>
        <s v="Консультування з питань організації лікування ВІЛ/СНІДу" u="1"/>
        <s v="Проведення тренінгу з питань планування закупівель та моніторингу використання АРВ-препаратів для інфекціоністів 2-х денний (30 учасників)" u="1"/>
        <s v="Консультування з питань організації планування та аналізу лікування ВІЛ/СНІДу" u="1"/>
        <s v="Консультування з питань супроводу електоронно-інформаційної системи управління запасами АРВ-препаратів" u="1"/>
        <s v="Консультування з питань виконання кур’єрських послуг" u="1"/>
        <s v="Консультування з питань управління реалізації проекту (менеджер клінічного компоненту)" u="1"/>
        <s v="Керування Проектом, консультування з управління фінансовими питаннями, консультування з юридичних питань, консультування з питань адміністрування та технічної допомоги, компютерна система &quot;ЛІГА: ЗАКОН ПРЕМІУМ&quot;, телефонний зв'язок та ін." u="1"/>
      </sharedItems>
    </cacheField>
    <cacheField name="Категорія витрат" numFmtId="0">
      <sharedItems containsNonDate="0" containsBlank="1" count="6">
        <m/>
        <s v="Витрати на підтримку діяльності організації" u="1"/>
        <s v="Витрати на планування та адміністрування" u="1"/>
        <s v="Тренінги" u="1"/>
        <s v="Технічна допомога" u="1"/>
        <s v="Інфраструктура та обладнання" u="1"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Blank="1" count="5">
        <m/>
        <s v="АВ" u="1"/>
        <s v="06.05.07." u="1"/>
        <s v="ПП" u="1"/>
        <s v="06.06.01." u="1"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Шалімова Олена" refreshedDate="42978.632337962961" createdVersion="4" refreshedVersion="4" recordCount="433">
  <cacheSource type="worksheet">
    <worksheetSource ref="E10:I443" sheet="Список операцій 1 звіт 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Шалімова Олена" refreshedDate="42978.632338078707" createdVersion="4" refreshedVersion="4" recordCount="433">
  <cacheSource type="worksheet">
    <worksheetSource ref="E10:I443" sheet="Список операцій 3 звіт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Шалімова Олена" refreshedDate="42978.632338194446" createdVersion="4" refreshedVersion="4" recordCount="433">
  <cacheSource type="worksheet">
    <worksheetSource ref="E10:I443" sheet="Список операцій 4 звіт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Шалімова Олена" refreshedDate="42978.632338310184" createdVersion="4" refreshedVersion="4" recordCount="433">
  <cacheSource type="worksheet">
    <worksheetSource ref="E10:I443" sheet="Список операцій 5 звіт 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Шалімова Олена" refreshedDate="42978.632338425923" createdVersion="4" refreshedVersion="4" recordCount="433">
  <cacheSource type="worksheet">
    <worksheetSource ref="E10:I443" sheet="Список операцій 6 звіт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СводнаяТаблица2" cacheId="169" applyNumberFormats="0" applyBorderFormats="0" applyFontFormats="0" applyPatternFormats="0" applyAlignmentFormats="0" applyWidthHeightFormats="1" dataCaption="Данные" grandTotalCaption="ВСЬОГО" updatedVersion="4" minRefreshableVersion="3" showMemberPropertyTips="0" itemPrintTitles="1" createdVersion="4" indent="0" compact="0" compactData="0" gridDropZones="1">
  <location ref="A6:E9" firstHeaderRow="1" firstDataRow="2" firstDataCol="1"/>
  <pivotFields count="50">
    <pivotField axis="axisRow" compact="0" outline="0" subtotalTop="0" showAll="0" includeNewItemsInFilter="1" sortType="ascending">
      <items count="6">
        <item m="1" x="1"/>
        <item m="1" x="4"/>
        <item m="1" x="2"/>
        <item m="1" x="3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" outline="0" showAll="0" defaultSubtotal="0"/>
    <pivotField compact="0" outline="0" subtotalTop="0" showAll="0" includeNewItemsInFilter="1"/>
    <pivotField compact="0" numFmtId="4" outline="0" showAll="0" defaultSubtotal="0"/>
    <pivotField dataField="1" compact="0" numFmtId="4" outline="0" showAll="0" defaultSubtotal="0"/>
    <pivotField dataField="1" compact="0" numFmtId="4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1">
    <field x="0"/>
  </rowFields>
  <rowItems count="2"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Бюджет " fld="46" baseField="0" baseItem="2"/>
    <dataField name="Сумма _x000a_Транш 1" fld="47" baseField="0" baseItem="0"/>
    <dataField name="Сумма Транш 2" fld="48" baseField="0" baseItem="0"/>
    <dataField name="Сумма Транш 3" fld="49" baseField="0" baseItem="0"/>
  </dataFields>
  <formats count="12">
    <format dxfId="11">
      <pivotArea outline="0" fieldPosition="0"/>
    </format>
    <format dxfId="10">
      <pivotArea type="all" dataOnly="0" outline="0" fieldPosition="0"/>
    </format>
    <format dxfId="9">
      <pivotArea dataOnly="0" labelOnly="1" outline="0" fieldPosition="0">
        <references count="1">
          <reference field="0" count="1">
            <x v="1"/>
          </reference>
        </references>
      </pivotArea>
    </format>
    <format dxfId="8">
      <pivotArea dataOnly="0" labelOnly="1" outline="0" fieldPosition="0">
        <references count="1">
          <reference field="0" count="1">
            <x v="1"/>
          </reference>
        </references>
      </pivotArea>
    </format>
    <format dxfId="7">
      <pivotArea dataOnly="0" labelOnly="1" outline="0" fieldPosition="0">
        <references count="1">
          <reference field="0" count="0"/>
        </references>
      </pivotArea>
    </format>
    <format dxfId="6">
      <pivotArea dataOnly="0" labelOnly="1" outline="0" fieldPosition="0">
        <references count="1">
          <reference field="0" count="1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0" type="button" dataOnly="0" labelOnly="1" outline="0" axis="axisRow" fieldPosition="0"/>
    </format>
    <format dxfId="1">
      <pivotArea field="0" type="button" dataOnly="0" labelOnly="1" outline="0" axis="axisRow" fieldPosition="0"/>
    </format>
    <format dxfId="0">
      <pivotArea field="0" type="button" dataOnly="0" labelOnly="1" outline="0" axis="axisRow" fieldPosition="0"/>
    </format>
  </formats>
  <pivotTableStyleInfo name="PivotStyleLight1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79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174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33">
        <item m="1" x="32"/>
        <item m="1" x="21"/>
        <item m="1" x="15"/>
        <item m="1" x="13"/>
        <item m="1" x="9"/>
        <item m="1" x="4"/>
        <item m="1" x="20"/>
        <item m="1" x="11"/>
        <item m="1" x="25"/>
        <item m="1" x="26"/>
        <item m="1" x="30"/>
        <item m="1" x="7"/>
        <item m="1" x="2"/>
        <item m="1" x="29"/>
        <item m="1" x="28"/>
        <item m="1" x="6"/>
        <item m="1" x="8"/>
        <item m="1" x="18"/>
        <item m="1" x="5"/>
        <item m="1" x="10"/>
        <item m="1" x="19"/>
        <item m="1" x="12"/>
        <item m="1" x="31"/>
        <item m="1" x="14"/>
        <item m="1" x="22"/>
        <item m="1" x="27"/>
        <item m="1" x="1"/>
        <item m="1" x="23"/>
        <item m="1" x="3"/>
        <item m="1" x="24"/>
        <item m="1" x="17"/>
        <item m="1" x="16"/>
        <item x="0"/>
      </items>
    </pivotField>
    <pivotField axis="axisRow" compact="0" outline="0" subtotalTop="0" showAll="0" includeNewItemsInFilter="1" defaultSubtotal="0">
      <items count="6">
        <item m="1" x="5"/>
        <item m="1" x="2"/>
        <item m="1" x="1"/>
        <item m="1" x="4"/>
        <item m="1" x="3"/>
        <item x="0"/>
      </items>
    </pivotField>
    <pivotField compact="0" outline="0" showAll="0" defaultSubtotal="0"/>
    <pivotField axis="axisRow" compact="0" outline="0" subtotalTop="0" showAll="0" includeNewItemsInFilter="1" defaultSubtotal="0">
      <items count="5">
        <item m="1" x="1"/>
        <item m="1" x="4"/>
        <item m="1" x="3"/>
        <item m="1" x="2"/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 v="4"/>
      <x v="5"/>
      <x v="32"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1" cacheId="184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1" cacheId="189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1" cacheId="194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1" cacheId="199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55"/>
  <sheetViews>
    <sheetView workbookViewId="0">
      <selection activeCell="P20" sqref="P20"/>
    </sheetView>
  </sheetViews>
  <sheetFormatPr defaultColWidth="9.140625" defaultRowHeight="15" x14ac:dyDescent="0.25"/>
  <cols>
    <col min="1" max="1" width="19.28515625" style="1" customWidth="1"/>
    <col min="2" max="2" width="14.7109375" style="1" bestFit="1" customWidth="1"/>
    <col min="3" max="3" width="14.7109375" style="173" bestFit="1" customWidth="1"/>
    <col min="4" max="6" width="12.28515625" style="1" customWidth="1"/>
    <col min="7" max="7" width="14.7109375" style="1" bestFit="1" customWidth="1"/>
    <col min="8" max="8" width="22.7109375" style="1" bestFit="1" customWidth="1"/>
    <col min="9" max="10" width="18.140625" style="1" bestFit="1" customWidth="1"/>
    <col min="11" max="11" width="27.42578125" style="1" customWidth="1"/>
    <col min="12" max="16384" width="9.140625" style="1"/>
  </cols>
  <sheetData>
    <row r="1" spans="1:11" ht="37.5" customHeight="1" x14ac:dyDescent="0.25">
      <c r="H1" s="1" t="s">
        <v>263</v>
      </c>
    </row>
    <row r="2" spans="1:11" ht="15.75" x14ac:dyDescent="0.25">
      <c r="A2" s="172" t="s">
        <v>82</v>
      </c>
      <c r="B2" s="274"/>
      <c r="C2" s="275"/>
      <c r="D2" s="275"/>
      <c r="E2" s="275"/>
      <c r="F2" s="275"/>
      <c r="G2" s="275"/>
      <c r="H2" s="275"/>
    </row>
    <row r="3" spans="1:11" ht="15.75" x14ac:dyDescent="0.25">
      <c r="A3" s="172" t="s">
        <v>83</v>
      </c>
      <c r="B3" s="274"/>
      <c r="C3" s="275"/>
      <c r="D3" s="275"/>
      <c r="E3" s="275"/>
      <c r="F3" s="275"/>
      <c r="G3" s="275"/>
      <c r="H3" s="275"/>
    </row>
    <row r="6" spans="1:11" hidden="1" x14ac:dyDescent="0.25">
      <c r="A6" s="197"/>
      <c r="B6" s="198" t="s">
        <v>210</v>
      </c>
      <c r="C6" s="197"/>
      <c r="D6" s="197"/>
      <c r="E6" s="197"/>
      <c r="F6"/>
      <c r="G6"/>
      <c r="H6"/>
      <c r="I6"/>
      <c r="J6"/>
      <c r="K6"/>
    </row>
    <row r="7" spans="1:11" ht="33.6" customHeight="1" x14ac:dyDescent="0.25">
      <c r="A7" s="202" t="s">
        <v>88</v>
      </c>
      <c r="B7" s="201" t="s">
        <v>211</v>
      </c>
      <c r="C7" s="201" t="s">
        <v>214</v>
      </c>
      <c r="D7" s="201" t="s">
        <v>212</v>
      </c>
      <c r="E7" s="201" t="s">
        <v>213</v>
      </c>
      <c r="F7"/>
      <c r="G7"/>
      <c r="H7"/>
      <c r="I7"/>
      <c r="J7"/>
      <c r="K7"/>
    </row>
    <row r="8" spans="1:11" x14ac:dyDescent="0.25">
      <c r="A8" s="200" t="s">
        <v>34</v>
      </c>
      <c r="B8" s="199">
        <v>0</v>
      </c>
      <c r="C8" s="199">
        <v>0</v>
      </c>
      <c r="D8" s="199">
        <v>0</v>
      </c>
      <c r="E8" s="199">
        <v>0</v>
      </c>
      <c r="F8"/>
      <c r="G8"/>
      <c r="H8"/>
      <c r="I8"/>
      <c r="J8"/>
      <c r="K8"/>
    </row>
    <row r="9" spans="1:11" x14ac:dyDescent="0.25">
      <c r="A9" s="197" t="s">
        <v>71</v>
      </c>
      <c r="B9" s="199">
        <v>0</v>
      </c>
      <c r="C9" s="199">
        <v>0</v>
      </c>
      <c r="D9" s="199">
        <v>0</v>
      </c>
      <c r="E9" s="199">
        <v>0</v>
      </c>
      <c r="F9"/>
      <c r="G9"/>
      <c r="H9"/>
      <c r="I9"/>
      <c r="J9"/>
      <c r="K9"/>
    </row>
    <row r="10" spans="1:11" x14ac:dyDescent="0.25">
      <c r="A10"/>
      <c r="B10"/>
      <c r="C10"/>
      <c r="D10"/>
      <c r="E10"/>
      <c r="F10"/>
      <c r="G10"/>
      <c r="H10"/>
      <c r="I10"/>
      <c r="J10"/>
      <c r="K10"/>
    </row>
    <row r="11" spans="1:11" x14ac:dyDescent="0.25">
      <c r="A11"/>
      <c r="B11"/>
      <c r="C11"/>
      <c r="D11"/>
      <c r="E11"/>
      <c r="F11"/>
      <c r="G11"/>
      <c r="H11"/>
      <c r="I11"/>
      <c r="J11"/>
      <c r="K11"/>
    </row>
    <row r="12" spans="1:11" x14ac:dyDescent="0.25">
      <c r="A12"/>
      <c r="B12"/>
      <c r="C12"/>
      <c r="D12"/>
      <c r="E12"/>
      <c r="F12"/>
      <c r="G12"/>
      <c r="H12"/>
      <c r="I12"/>
    </row>
    <row r="13" spans="1:11" x14ac:dyDescent="0.25">
      <c r="A13"/>
      <c r="B13"/>
      <c r="C13" s="174"/>
      <c r="D13" s="175"/>
      <c r="E13"/>
      <c r="F13"/>
      <c r="G13"/>
      <c r="H13"/>
      <c r="I13"/>
    </row>
    <row r="14" spans="1:11" x14ac:dyDescent="0.25">
      <c r="A14"/>
      <c r="B14"/>
      <c r="C14"/>
      <c r="D14"/>
      <c r="E14"/>
      <c r="F14"/>
      <c r="G14"/>
      <c r="H14"/>
      <c r="I14"/>
    </row>
    <row r="15" spans="1:11" x14ac:dyDescent="0.25">
      <c r="A15"/>
      <c r="B15"/>
      <c r="C15"/>
      <c r="D15"/>
    </row>
    <row r="16" spans="1:11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  <c r="B22"/>
      <c r="C22"/>
      <c r="D22"/>
    </row>
    <row r="23" spans="1:4" x14ac:dyDescent="0.25">
      <c r="A23"/>
      <c r="B23"/>
      <c r="C23"/>
      <c r="D23"/>
    </row>
    <row r="24" spans="1:4" x14ac:dyDescent="0.25">
      <c r="A24"/>
      <c r="B24"/>
      <c r="C24"/>
      <c r="D24"/>
    </row>
    <row r="25" spans="1:4" x14ac:dyDescent="0.25">
      <c r="A25"/>
      <c r="B25"/>
      <c r="C25"/>
      <c r="D25"/>
    </row>
    <row r="26" spans="1:4" x14ac:dyDescent="0.25">
      <c r="A26"/>
      <c r="B26"/>
      <c r="C26"/>
      <c r="D26"/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</sheetData>
  <dataConsolidate/>
  <mergeCells count="2">
    <mergeCell ref="B2:H2"/>
    <mergeCell ref="B3:H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8" tint="0.59999389629810485"/>
    <pageSetUpPr fitToPage="1"/>
  </sheetPr>
  <dimension ref="A1:L713"/>
  <sheetViews>
    <sheetView topLeftCell="C1" zoomScale="83" zoomScaleSheetLayoutView="84" workbookViewId="0">
      <selection activeCell="H11" sqref="H11:H443"/>
    </sheetView>
  </sheetViews>
  <sheetFormatPr defaultColWidth="9.140625" defaultRowHeight="12.75" x14ac:dyDescent="0.2"/>
  <cols>
    <col min="1" max="1" width="13.28515625" style="2" customWidth="1"/>
    <col min="2" max="2" width="18.7109375" style="2" customWidth="1"/>
    <col min="3" max="3" width="27.85546875" style="2" customWidth="1"/>
    <col min="4" max="4" width="5.28515625" style="2" customWidth="1"/>
    <col min="5" max="5" width="23.7109375" style="84" customWidth="1"/>
    <col min="6" max="6" width="21" style="2" customWidth="1"/>
    <col min="7" max="7" width="14.85546875" style="2" customWidth="1"/>
    <col min="8" max="8" width="13" style="2" customWidth="1"/>
    <col min="9" max="9" width="12.85546875" style="85" customWidth="1"/>
    <col min="10" max="10" width="10" style="2" bestFit="1" customWidth="1"/>
    <col min="11" max="16384" width="9.140625" style="2"/>
  </cols>
  <sheetData>
    <row r="1" spans="1:9" x14ac:dyDescent="0.2">
      <c r="A1" s="4"/>
      <c r="B1" s="4"/>
      <c r="C1" s="4"/>
      <c r="D1" s="4"/>
      <c r="E1" s="58"/>
      <c r="F1" s="4"/>
      <c r="G1" s="4"/>
      <c r="H1" s="4"/>
      <c r="I1" s="59"/>
    </row>
    <row r="2" spans="1:9" x14ac:dyDescent="0.2">
      <c r="A2" s="4" t="s">
        <v>172</v>
      </c>
      <c r="B2" s="4"/>
      <c r="C2" s="4"/>
      <c r="D2" s="4"/>
      <c r="E2" s="58"/>
      <c r="F2" s="4"/>
      <c r="G2" s="4"/>
      <c r="H2" s="4"/>
      <c r="I2" s="60">
        <v>0</v>
      </c>
    </row>
    <row r="3" spans="1:9" x14ac:dyDescent="0.2">
      <c r="A3" s="4" t="s">
        <v>19</v>
      </c>
      <c r="B3" s="4"/>
      <c r="C3" s="4"/>
      <c r="D3" s="4"/>
      <c r="E3" s="58"/>
      <c r="F3" s="4"/>
      <c r="G3" s="4"/>
      <c r="H3" s="4"/>
      <c r="I3" s="60">
        <v>0</v>
      </c>
    </row>
    <row r="4" spans="1:9" x14ac:dyDescent="0.2">
      <c r="A4" s="4" t="s">
        <v>20</v>
      </c>
      <c r="B4" s="4"/>
      <c r="C4" s="4"/>
      <c r="D4" s="4"/>
      <c r="E4" s="58"/>
      <c r="F4" s="4"/>
      <c r="G4" s="4"/>
      <c r="H4" s="4"/>
      <c r="I4" s="60">
        <v>0</v>
      </c>
    </row>
    <row r="5" spans="1:9" x14ac:dyDescent="0.2">
      <c r="A5" s="4" t="s">
        <v>21</v>
      </c>
      <c r="B5" s="4"/>
      <c r="C5" s="4"/>
      <c r="D5" s="4"/>
      <c r="E5" s="58"/>
      <c r="F5" s="4"/>
      <c r="G5" s="4"/>
      <c r="H5" s="4"/>
      <c r="I5" s="60">
        <v>0</v>
      </c>
    </row>
    <row r="6" spans="1:9" x14ac:dyDescent="0.2">
      <c r="A6" s="4" t="s">
        <v>22</v>
      </c>
      <c r="B6" s="4"/>
      <c r="C6" s="4"/>
      <c r="D6" s="4"/>
      <c r="E6" s="58"/>
      <c r="F6" s="4"/>
      <c r="G6" s="4"/>
      <c r="H6" s="4"/>
      <c r="I6" s="60">
        <v>0</v>
      </c>
    </row>
    <row r="7" spans="1:9" x14ac:dyDescent="0.2">
      <c r="A7" s="4"/>
      <c r="B7" s="4"/>
      <c r="C7" s="4"/>
      <c r="D7" s="4"/>
      <c r="E7" s="58"/>
      <c r="F7" s="4"/>
      <c r="G7" s="4"/>
      <c r="H7" s="4"/>
      <c r="I7" s="60"/>
    </row>
    <row r="8" spans="1:9" x14ac:dyDescent="0.2">
      <c r="A8" s="20" t="s">
        <v>23</v>
      </c>
      <c r="B8" s="4"/>
      <c r="C8" s="4"/>
      <c r="D8" s="4"/>
      <c r="E8" s="4"/>
      <c r="F8" s="4"/>
      <c r="G8" s="4"/>
      <c r="H8" s="4"/>
      <c r="I8" s="61">
        <f>I444</f>
        <v>0</v>
      </c>
    </row>
    <row r="9" spans="1:9" x14ac:dyDescent="0.2">
      <c r="A9" s="20"/>
      <c r="B9" s="4"/>
      <c r="C9" s="4"/>
      <c r="D9" s="4"/>
      <c r="E9" s="58"/>
      <c r="F9" s="4"/>
      <c r="G9" s="4"/>
      <c r="H9" s="4"/>
      <c r="I9" s="59"/>
    </row>
    <row r="10" spans="1:9" ht="76.5" x14ac:dyDescent="0.2">
      <c r="A10" s="62" t="s">
        <v>24</v>
      </c>
      <c r="B10" s="62" t="s">
        <v>25</v>
      </c>
      <c r="C10" s="63" t="s">
        <v>26</v>
      </c>
      <c r="D10" s="62" t="s">
        <v>27</v>
      </c>
      <c r="E10" s="62" t="s">
        <v>66</v>
      </c>
      <c r="F10" s="62" t="s">
        <v>87</v>
      </c>
      <c r="G10" s="62" t="s">
        <v>138</v>
      </c>
      <c r="H10" s="62" t="s">
        <v>88</v>
      </c>
      <c r="I10" s="64" t="s">
        <v>28</v>
      </c>
    </row>
    <row r="11" spans="1:9" s="69" customFormat="1" x14ac:dyDescent="0.2">
      <c r="A11" s="74"/>
      <c r="B11" s="67"/>
      <c r="C11" s="67"/>
      <c r="D11" s="65"/>
      <c r="E11" s="66"/>
      <c r="F11" s="67"/>
      <c r="G11" s="67"/>
      <c r="H11" s="67"/>
      <c r="I11" s="68"/>
    </row>
    <row r="12" spans="1:9" s="69" customFormat="1" x14ac:dyDescent="0.2">
      <c r="A12" s="74"/>
      <c r="B12" s="67"/>
      <c r="C12" s="67"/>
      <c r="D12" s="65"/>
      <c r="E12" s="66"/>
      <c r="F12" s="67"/>
      <c r="G12" s="67"/>
      <c r="H12" s="67"/>
      <c r="I12" s="68"/>
    </row>
    <row r="13" spans="1:9" s="71" customFormat="1" x14ac:dyDescent="0.25">
      <c r="A13" s="74"/>
      <c r="B13" s="67"/>
      <c r="C13" s="67"/>
      <c r="D13" s="65"/>
      <c r="E13" s="66"/>
      <c r="F13" s="67"/>
      <c r="G13" s="67"/>
      <c r="H13" s="67"/>
      <c r="I13" s="70"/>
    </row>
    <row r="14" spans="1:9" s="73" customFormat="1" x14ac:dyDescent="0.25">
      <c r="A14" s="74"/>
      <c r="B14" s="67"/>
      <c r="C14" s="67"/>
      <c r="D14" s="65"/>
      <c r="E14" s="66"/>
      <c r="F14" s="67"/>
      <c r="G14" s="67"/>
      <c r="H14" s="67"/>
      <c r="I14" s="72"/>
    </row>
    <row r="15" spans="1:9" s="73" customFormat="1" x14ac:dyDescent="0.25">
      <c r="A15" s="74"/>
      <c r="B15" s="67"/>
      <c r="C15" s="65"/>
      <c r="D15" s="65"/>
      <c r="E15" s="66"/>
      <c r="F15" s="67"/>
      <c r="G15" s="67"/>
      <c r="H15" s="67"/>
      <c r="I15" s="72"/>
    </row>
    <row r="16" spans="1:9" s="73" customFormat="1" x14ac:dyDescent="0.25">
      <c r="A16" s="74"/>
      <c r="B16" s="67"/>
      <c r="C16" s="65"/>
      <c r="D16" s="65"/>
      <c r="E16" s="66"/>
      <c r="F16" s="67"/>
      <c r="G16" s="67"/>
      <c r="H16" s="67"/>
      <c r="I16" s="72"/>
    </row>
    <row r="17" spans="1:9" s="73" customFormat="1" x14ac:dyDescent="0.25">
      <c r="A17" s="74"/>
      <c r="B17" s="67"/>
      <c r="C17" s="65"/>
      <c r="D17" s="65"/>
      <c r="E17" s="66"/>
      <c r="F17" s="67"/>
      <c r="G17" s="67"/>
      <c r="H17" s="67"/>
      <c r="I17" s="72"/>
    </row>
    <row r="18" spans="1:9" s="73" customFormat="1" x14ac:dyDescent="0.25">
      <c r="A18" s="74"/>
      <c r="B18" s="67"/>
      <c r="C18" s="65"/>
      <c r="D18" s="65"/>
      <c r="E18" s="66"/>
      <c r="F18" s="67"/>
      <c r="G18" s="67"/>
      <c r="H18" s="67"/>
      <c r="I18" s="72"/>
    </row>
    <row r="19" spans="1:9" s="73" customFormat="1" x14ac:dyDescent="0.25">
      <c r="A19" s="74"/>
      <c r="B19" s="67"/>
      <c r="C19" s="65"/>
      <c r="D19" s="65"/>
      <c r="E19" s="66"/>
      <c r="F19" s="67"/>
      <c r="G19" s="67"/>
      <c r="H19" s="67"/>
      <c r="I19" s="72"/>
    </row>
    <row r="20" spans="1:9" s="73" customFormat="1" x14ac:dyDescent="0.25">
      <c r="A20" s="74"/>
      <c r="B20" s="67"/>
      <c r="C20" s="65"/>
      <c r="D20" s="65"/>
      <c r="E20" s="66"/>
      <c r="F20" s="67"/>
      <c r="G20" s="67"/>
      <c r="H20" s="67"/>
      <c r="I20" s="72"/>
    </row>
    <row r="21" spans="1:9" s="73" customFormat="1" x14ac:dyDescent="0.25">
      <c r="A21" s="74"/>
      <c r="B21" s="67"/>
      <c r="C21" s="65"/>
      <c r="D21" s="65"/>
      <c r="E21" s="66"/>
      <c r="F21" s="67"/>
      <c r="G21" s="67"/>
      <c r="H21" s="67"/>
      <c r="I21" s="72"/>
    </row>
    <row r="22" spans="1:9" s="73" customFormat="1" x14ac:dyDescent="0.25">
      <c r="A22" s="74"/>
      <c r="B22" s="67"/>
      <c r="C22" s="65"/>
      <c r="D22" s="65"/>
      <c r="E22" s="66"/>
      <c r="F22" s="67"/>
      <c r="G22" s="67"/>
      <c r="H22" s="67"/>
      <c r="I22" s="72"/>
    </row>
    <row r="23" spans="1:9" s="73" customFormat="1" x14ac:dyDescent="0.25">
      <c r="A23" s="74"/>
      <c r="B23" s="67"/>
      <c r="C23" s="65"/>
      <c r="D23" s="65"/>
      <c r="E23" s="66"/>
      <c r="F23" s="67"/>
      <c r="G23" s="67"/>
      <c r="H23" s="67"/>
      <c r="I23" s="72"/>
    </row>
    <row r="24" spans="1:9" s="73" customFormat="1" x14ac:dyDescent="0.25">
      <c r="A24" s="74"/>
      <c r="B24" s="67"/>
      <c r="C24" s="65"/>
      <c r="D24" s="65"/>
      <c r="E24" s="66"/>
      <c r="F24" s="67"/>
      <c r="G24" s="67"/>
      <c r="H24" s="67"/>
      <c r="I24" s="72"/>
    </row>
    <row r="25" spans="1:9" s="73" customFormat="1" x14ac:dyDescent="0.25">
      <c r="A25" s="74"/>
      <c r="B25" s="67"/>
      <c r="C25" s="65"/>
      <c r="D25" s="65"/>
      <c r="E25" s="66"/>
      <c r="F25" s="67"/>
      <c r="G25" s="67"/>
      <c r="H25" s="67"/>
      <c r="I25" s="72"/>
    </row>
    <row r="26" spans="1:9" s="73" customFormat="1" x14ac:dyDescent="0.25">
      <c r="A26" s="74"/>
      <c r="B26" s="67"/>
      <c r="C26" s="65"/>
      <c r="D26" s="65"/>
      <c r="E26" s="66"/>
      <c r="F26" s="67"/>
      <c r="G26" s="67"/>
      <c r="H26" s="67"/>
      <c r="I26" s="72"/>
    </row>
    <row r="27" spans="1:9" s="73" customFormat="1" x14ac:dyDescent="0.25">
      <c r="A27" s="74"/>
      <c r="B27" s="67"/>
      <c r="C27" s="65"/>
      <c r="D27" s="65"/>
      <c r="E27" s="66"/>
      <c r="F27" s="67"/>
      <c r="G27" s="67"/>
      <c r="H27" s="67"/>
      <c r="I27" s="72"/>
    </row>
    <row r="28" spans="1:9" s="73" customFormat="1" x14ac:dyDescent="0.25">
      <c r="A28" s="74"/>
      <c r="B28" s="67"/>
      <c r="C28" s="65"/>
      <c r="D28" s="65"/>
      <c r="E28" s="66"/>
      <c r="F28" s="67"/>
      <c r="G28" s="67"/>
      <c r="H28" s="67"/>
      <c r="I28" s="72"/>
    </row>
    <row r="29" spans="1:9" s="73" customFormat="1" x14ac:dyDescent="0.25">
      <c r="A29" s="74"/>
      <c r="B29" s="67"/>
      <c r="C29" s="65"/>
      <c r="D29" s="65"/>
      <c r="E29" s="66"/>
      <c r="F29" s="67"/>
      <c r="G29" s="67"/>
      <c r="H29" s="67"/>
      <c r="I29" s="72"/>
    </row>
    <row r="30" spans="1:9" s="73" customFormat="1" x14ac:dyDescent="0.25">
      <c r="A30" s="74"/>
      <c r="B30" s="67"/>
      <c r="C30" s="65"/>
      <c r="D30" s="65"/>
      <c r="E30" s="66"/>
      <c r="F30" s="67"/>
      <c r="G30" s="67"/>
      <c r="H30" s="67"/>
      <c r="I30" s="72"/>
    </row>
    <row r="31" spans="1:9" s="73" customFormat="1" x14ac:dyDescent="0.25">
      <c r="A31" s="74"/>
      <c r="B31" s="67"/>
      <c r="C31" s="65"/>
      <c r="D31" s="65"/>
      <c r="E31" s="66"/>
      <c r="F31" s="67"/>
      <c r="G31" s="67"/>
      <c r="H31" s="67"/>
      <c r="I31" s="72"/>
    </row>
    <row r="32" spans="1:9" s="73" customFormat="1" x14ac:dyDescent="0.25">
      <c r="A32" s="74"/>
      <c r="B32" s="67"/>
      <c r="C32" s="65"/>
      <c r="D32" s="65"/>
      <c r="E32" s="66"/>
      <c r="F32" s="67"/>
      <c r="G32" s="67"/>
      <c r="H32" s="67"/>
      <c r="I32" s="72"/>
    </row>
    <row r="33" spans="1:9" s="73" customFormat="1" x14ac:dyDescent="0.25">
      <c r="A33" s="74"/>
      <c r="B33" s="67"/>
      <c r="C33" s="65"/>
      <c r="D33" s="65"/>
      <c r="E33" s="66"/>
      <c r="F33" s="67"/>
      <c r="G33" s="67"/>
      <c r="H33" s="67"/>
      <c r="I33" s="72"/>
    </row>
    <row r="34" spans="1:9" s="73" customFormat="1" x14ac:dyDescent="0.25">
      <c r="A34" s="74"/>
      <c r="B34" s="67"/>
      <c r="C34" s="65"/>
      <c r="D34" s="65"/>
      <c r="E34" s="66"/>
      <c r="F34" s="67"/>
      <c r="G34" s="67"/>
      <c r="H34" s="67"/>
      <c r="I34" s="72"/>
    </row>
    <row r="35" spans="1:9" s="73" customFormat="1" x14ac:dyDescent="0.25">
      <c r="A35" s="74"/>
      <c r="B35" s="67"/>
      <c r="C35" s="65"/>
      <c r="D35" s="65"/>
      <c r="E35" s="66"/>
      <c r="F35" s="67"/>
      <c r="G35" s="67"/>
      <c r="H35" s="67"/>
      <c r="I35" s="72"/>
    </row>
    <row r="36" spans="1:9" s="73" customFormat="1" x14ac:dyDescent="0.25">
      <c r="A36" s="74"/>
      <c r="B36" s="67"/>
      <c r="C36" s="65"/>
      <c r="D36" s="65"/>
      <c r="E36" s="66"/>
      <c r="F36" s="67"/>
      <c r="G36" s="67"/>
      <c r="H36" s="67"/>
      <c r="I36" s="72"/>
    </row>
    <row r="37" spans="1:9" s="73" customFormat="1" x14ac:dyDescent="0.25">
      <c r="A37" s="74"/>
      <c r="B37" s="67"/>
      <c r="C37" s="65"/>
      <c r="D37" s="65"/>
      <c r="E37" s="66"/>
      <c r="F37" s="67"/>
      <c r="G37" s="67"/>
      <c r="H37" s="67"/>
      <c r="I37" s="72"/>
    </row>
    <row r="38" spans="1:9" s="73" customFormat="1" x14ac:dyDescent="0.25">
      <c r="A38" s="74"/>
      <c r="B38" s="67"/>
      <c r="C38" s="65"/>
      <c r="D38" s="65"/>
      <c r="E38" s="66"/>
      <c r="F38" s="67"/>
      <c r="G38" s="67"/>
      <c r="H38" s="67"/>
      <c r="I38" s="72"/>
    </row>
    <row r="39" spans="1:9" s="73" customFormat="1" x14ac:dyDescent="0.25">
      <c r="A39" s="74"/>
      <c r="B39" s="67"/>
      <c r="C39" s="65"/>
      <c r="D39" s="65"/>
      <c r="E39" s="66"/>
      <c r="F39" s="67"/>
      <c r="G39" s="67"/>
      <c r="H39" s="67"/>
      <c r="I39" s="72"/>
    </row>
    <row r="40" spans="1:9" s="73" customFormat="1" x14ac:dyDescent="0.25">
      <c r="A40" s="74"/>
      <c r="B40" s="67"/>
      <c r="C40" s="65"/>
      <c r="D40" s="65"/>
      <c r="E40" s="66"/>
      <c r="F40" s="67"/>
      <c r="G40" s="67"/>
      <c r="H40" s="67"/>
      <c r="I40" s="72"/>
    </row>
    <row r="41" spans="1:9" s="73" customFormat="1" x14ac:dyDescent="0.25">
      <c r="A41" s="74"/>
      <c r="B41" s="67"/>
      <c r="C41" s="65"/>
      <c r="D41" s="65"/>
      <c r="E41" s="66"/>
      <c r="F41" s="67"/>
      <c r="G41" s="67"/>
      <c r="H41" s="67"/>
      <c r="I41" s="72"/>
    </row>
    <row r="42" spans="1:9" s="73" customFormat="1" x14ac:dyDescent="0.25">
      <c r="A42" s="74"/>
      <c r="B42" s="67"/>
      <c r="C42" s="65"/>
      <c r="D42" s="65"/>
      <c r="E42" s="66"/>
      <c r="F42" s="67"/>
      <c r="G42" s="67"/>
      <c r="H42" s="67"/>
      <c r="I42" s="72"/>
    </row>
    <row r="43" spans="1:9" s="73" customFormat="1" x14ac:dyDescent="0.25">
      <c r="A43" s="74"/>
      <c r="B43" s="67"/>
      <c r="C43" s="65"/>
      <c r="D43" s="65"/>
      <c r="E43" s="66"/>
      <c r="F43" s="67"/>
      <c r="G43" s="67"/>
      <c r="H43" s="67"/>
      <c r="I43" s="72"/>
    </row>
    <row r="44" spans="1:9" s="73" customFormat="1" x14ac:dyDescent="0.25">
      <c r="A44" s="74"/>
      <c r="B44" s="67"/>
      <c r="C44" s="65"/>
      <c r="D44" s="65"/>
      <c r="E44" s="66"/>
      <c r="F44" s="67"/>
      <c r="G44" s="67"/>
      <c r="H44" s="67"/>
      <c r="I44" s="72"/>
    </row>
    <row r="45" spans="1:9" s="73" customFormat="1" x14ac:dyDescent="0.25">
      <c r="A45" s="74"/>
      <c r="B45" s="67"/>
      <c r="C45" s="65"/>
      <c r="D45" s="65"/>
      <c r="E45" s="66"/>
      <c r="F45" s="67"/>
      <c r="G45" s="67"/>
      <c r="H45" s="67"/>
      <c r="I45" s="72"/>
    </row>
    <row r="46" spans="1:9" s="73" customFormat="1" x14ac:dyDescent="0.25">
      <c r="A46" s="74"/>
      <c r="B46" s="67"/>
      <c r="C46" s="65"/>
      <c r="D46" s="65"/>
      <c r="E46" s="66"/>
      <c r="F46" s="67"/>
      <c r="G46" s="67"/>
      <c r="H46" s="67"/>
      <c r="I46" s="72"/>
    </row>
    <row r="47" spans="1:9" s="73" customFormat="1" x14ac:dyDescent="0.25">
      <c r="A47" s="74"/>
      <c r="B47" s="67"/>
      <c r="C47" s="65"/>
      <c r="D47" s="65"/>
      <c r="E47" s="66"/>
      <c r="F47" s="67"/>
      <c r="G47" s="67"/>
      <c r="H47" s="67"/>
      <c r="I47" s="72"/>
    </row>
    <row r="48" spans="1:9" s="73" customFormat="1" x14ac:dyDescent="0.25">
      <c r="A48" s="74"/>
      <c r="B48" s="67"/>
      <c r="C48" s="65"/>
      <c r="D48" s="65"/>
      <c r="E48" s="66"/>
      <c r="F48" s="67"/>
      <c r="G48" s="67"/>
      <c r="H48" s="67"/>
      <c r="I48" s="72"/>
    </row>
    <row r="49" spans="1:9" s="73" customFormat="1" x14ac:dyDescent="0.25">
      <c r="A49" s="74"/>
      <c r="B49" s="67"/>
      <c r="C49" s="65"/>
      <c r="D49" s="65"/>
      <c r="E49" s="66"/>
      <c r="F49" s="67"/>
      <c r="G49" s="67"/>
      <c r="H49" s="67"/>
      <c r="I49" s="72"/>
    </row>
    <row r="50" spans="1:9" s="73" customFormat="1" x14ac:dyDescent="0.25">
      <c r="A50" s="74"/>
      <c r="B50" s="67"/>
      <c r="C50" s="65"/>
      <c r="D50" s="65"/>
      <c r="E50" s="66"/>
      <c r="F50" s="67"/>
      <c r="G50" s="67"/>
      <c r="H50" s="67"/>
      <c r="I50" s="72"/>
    </row>
    <row r="51" spans="1:9" s="73" customFormat="1" x14ac:dyDescent="0.25">
      <c r="A51" s="74"/>
      <c r="B51" s="67"/>
      <c r="C51" s="65"/>
      <c r="D51" s="65"/>
      <c r="E51" s="66"/>
      <c r="F51" s="67"/>
      <c r="G51" s="67"/>
      <c r="H51" s="67"/>
      <c r="I51" s="72"/>
    </row>
    <row r="52" spans="1:9" s="73" customFormat="1" x14ac:dyDescent="0.25">
      <c r="A52" s="74"/>
      <c r="B52" s="67"/>
      <c r="C52" s="65"/>
      <c r="D52" s="65"/>
      <c r="E52" s="66"/>
      <c r="F52" s="67"/>
      <c r="G52" s="67"/>
      <c r="H52" s="67"/>
      <c r="I52" s="72"/>
    </row>
    <row r="53" spans="1:9" s="73" customFormat="1" x14ac:dyDescent="0.25">
      <c r="A53" s="74"/>
      <c r="B53" s="67"/>
      <c r="C53" s="65"/>
      <c r="D53" s="65"/>
      <c r="E53" s="66"/>
      <c r="F53" s="67"/>
      <c r="G53" s="67"/>
      <c r="H53" s="67"/>
      <c r="I53" s="72"/>
    </row>
    <row r="54" spans="1:9" s="73" customFormat="1" x14ac:dyDescent="0.25">
      <c r="A54" s="74"/>
      <c r="B54" s="67"/>
      <c r="C54" s="65"/>
      <c r="D54" s="65"/>
      <c r="E54" s="66"/>
      <c r="F54" s="67"/>
      <c r="G54" s="67"/>
      <c r="H54" s="67"/>
      <c r="I54" s="72"/>
    </row>
    <row r="55" spans="1:9" s="73" customFormat="1" x14ac:dyDescent="0.25">
      <c r="A55" s="74"/>
      <c r="B55" s="67"/>
      <c r="C55" s="65"/>
      <c r="D55" s="65"/>
      <c r="E55" s="66"/>
      <c r="F55" s="67"/>
      <c r="G55" s="67"/>
      <c r="H55" s="67"/>
      <c r="I55" s="72"/>
    </row>
    <row r="56" spans="1:9" s="73" customFormat="1" x14ac:dyDescent="0.25">
      <c r="A56" s="74"/>
      <c r="B56" s="67"/>
      <c r="C56" s="65"/>
      <c r="D56" s="65"/>
      <c r="E56" s="66"/>
      <c r="F56" s="67"/>
      <c r="G56" s="67"/>
      <c r="H56" s="67"/>
      <c r="I56" s="72"/>
    </row>
    <row r="57" spans="1:9" s="73" customFormat="1" x14ac:dyDescent="0.25">
      <c r="A57" s="74"/>
      <c r="B57" s="67"/>
      <c r="C57" s="65"/>
      <c r="D57" s="65"/>
      <c r="E57" s="66"/>
      <c r="F57" s="67"/>
      <c r="G57" s="67"/>
      <c r="H57" s="67"/>
      <c r="I57" s="72"/>
    </row>
    <row r="58" spans="1:9" s="73" customFormat="1" x14ac:dyDescent="0.25">
      <c r="A58" s="74"/>
      <c r="B58" s="67"/>
      <c r="C58" s="65"/>
      <c r="D58" s="65"/>
      <c r="E58" s="66"/>
      <c r="F58" s="67"/>
      <c r="G58" s="67"/>
      <c r="H58" s="67"/>
      <c r="I58" s="72"/>
    </row>
    <row r="59" spans="1:9" s="73" customFormat="1" x14ac:dyDescent="0.25">
      <c r="A59" s="74"/>
      <c r="B59" s="67"/>
      <c r="C59" s="65"/>
      <c r="D59" s="65"/>
      <c r="E59" s="66"/>
      <c r="F59" s="67"/>
      <c r="G59" s="67"/>
      <c r="H59" s="67"/>
      <c r="I59" s="72"/>
    </row>
    <row r="60" spans="1:9" s="73" customFormat="1" x14ac:dyDescent="0.25">
      <c r="A60" s="74"/>
      <c r="B60" s="67"/>
      <c r="C60" s="65"/>
      <c r="D60" s="65"/>
      <c r="E60" s="66"/>
      <c r="F60" s="67"/>
      <c r="G60" s="67"/>
      <c r="H60" s="67"/>
      <c r="I60" s="72"/>
    </row>
    <row r="61" spans="1:9" s="73" customFormat="1" x14ac:dyDescent="0.25">
      <c r="A61" s="74"/>
      <c r="B61" s="67"/>
      <c r="C61" s="65"/>
      <c r="D61" s="65"/>
      <c r="E61" s="66"/>
      <c r="F61" s="67"/>
      <c r="G61" s="67"/>
      <c r="H61" s="67"/>
      <c r="I61" s="72"/>
    </row>
    <row r="62" spans="1:9" s="73" customFormat="1" x14ac:dyDescent="0.25">
      <c r="A62" s="74"/>
      <c r="B62" s="67"/>
      <c r="C62" s="65"/>
      <c r="D62" s="65"/>
      <c r="E62" s="66"/>
      <c r="F62" s="67"/>
      <c r="G62" s="67"/>
      <c r="H62" s="67"/>
      <c r="I62" s="70"/>
    </row>
    <row r="63" spans="1:9" s="73" customFormat="1" x14ac:dyDescent="0.25">
      <c r="A63" s="74"/>
      <c r="B63" s="67"/>
      <c r="C63" s="65"/>
      <c r="D63" s="65"/>
      <c r="E63" s="66"/>
      <c r="F63" s="67"/>
      <c r="G63" s="67"/>
      <c r="H63" s="67"/>
      <c r="I63" s="72"/>
    </row>
    <row r="64" spans="1:9" s="73" customFormat="1" x14ac:dyDescent="0.25">
      <c r="A64" s="74"/>
      <c r="B64" s="67"/>
      <c r="C64" s="65"/>
      <c r="D64" s="65"/>
      <c r="E64" s="66"/>
      <c r="F64" s="67"/>
      <c r="G64" s="67"/>
      <c r="H64" s="67"/>
      <c r="I64" s="72"/>
    </row>
    <row r="65" spans="1:10" s="73" customFormat="1" x14ac:dyDescent="0.25">
      <c r="A65" s="74"/>
      <c r="B65" s="67"/>
      <c r="C65" s="65"/>
      <c r="D65" s="65"/>
      <c r="E65" s="66"/>
      <c r="F65" s="67"/>
      <c r="G65" s="67"/>
      <c r="H65" s="67"/>
      <c r="I65" s="72"/>
    </row>
    <row r="66" spans="1:10" s="73" customFormat="1" x14ac:dyDescent="0.25">
      <c r="A66" s="74"/>
      <c r="B66" s="67"/>
      <c r="C66" s="65"/>
      <c r="D66" s="65"/>
      <c r="E66" s="66"/>
      <c r="F66" s="67"/>
      <c r="G66" s="67"/>
      <c r="H66" s="67"/>
      <c r="I66" s="72"/>
    </row>
    <row r="67" spans="1:10" s="73" customFormat="1" x14ac:dyDescent="0.25">
      <c r="A67" s="74"/>
      <c r="B67" s="67"/>
      <c r="C67" s="65"/>
      <c r="D67" s="65"/>
      <c r="E67" s="66"/>
      <c r="F67" s="67"/>
      <c r="G67" s="67"/>
      <c r="H67" s="67"/>
      <c r="I67" s="72"/>
      <c r="J67" s="75" t="s">
        <v>29</v>
      </c>
    </row>
    <row r="68" spans="1:10" s="73" customFormat="1" x14ac:dyDescent="0.25">
      <c r="A68" s="74"/>
      <c r="B68" s="67"/>
      <c r="C68" s="65"/>
      <c r="D68" s="65"/>
      <c r="E68" s="66"/>
      <c r="F68" s="67"/>
      <c r="G68" s="67"/>
      <c r="H68" s="67"/>
      <c r="I68" s="72"/>
    </row>
    <row r="69" spans="1:10" s="73" customFormat="1" x14ac:dyDescent="0.25">
      <c r="A69" s="74"/>
      <c r="B69" s="67"/>
      <c r="C69" s="65"/>
      <c r="D69" s="65"/>
      <c r="E69" s="66"/>
      <c r="F69" s="67"/>
      <c r="G69" s="67"/>
      <c r="H69" s="67"/>
      <c r="I69" s="72"/>
    </row>
    <row r="70" spans="1:10" s="73" customFormat="1" x14ac:dyDescent="0.25">
      <c r="A70" s="74"/>
      <c r="B70" s="67"/>
      <c r="C70" s="65"/>
      <c r="D70" s="65"/>
      <c r="E70" s="66"/>
      <c r="F70" s="67"/>
      <c r="G70" s="67"/>
      <c r="H70" s="67"/>
      <c r="I70" s="72"/>
    </row>
    <row r="71" spans="1:10" s="73" customFormat="1" x14ac:dyDescent="0.25">
      <c r="A71" s="74"/>
      <c r="B71" s="67"/>
      <c r="C71" s="65"/>
      <c r="D71" s="65"/>
      <c r="E71" s="66"/>
      <c r="F71" s="67"/>
      <c r="G71" s="67"/>
      <c r="H71" s="67"/>
      <c r="I71" s="72"/>
    </row>
    <row r="72" spans="1:10" s="73" customFormat="1" x14ac:dyDescent="0.25">
      <c r="A72" s="74"/>
      <c r="B72" s="67"/>
      <c r="C72" s="65"/>
      <c r="D72" s="65"/>
      <c r="E72" s="66"/>
      <c r="F72" s="67"/>
      <c r="G72" s="67"/>
      <c r="H72" s="67"/>
      <c r="I72" s="72"/>
    </row>
    <row r="73" spans="1:10" s="73" customFormat="1" x14ac:dyDescent="0.25">
      <c r="A73" s="74"/>
      <c r="B73" s="67"/>
      <c r="C73" s="65"/>
      <c r="D73" s="65"/>
      <c r="E73" s="66"/>
      <c r="F73" s="67"/>
      <c r="G73" s="67"/>
      <c r="H73" s="67"/>
      <c r="I73" s="72"/>
    </row>
    <row r="74" spans="1:10" s="73" customFormat="1" x14ac:dyDescent="0.25">
      <c r="A74" s="74"/>
      <c r="B74" s="67"/>
      <c r="C74" s="65"/>
      <c r="D74" s="65"/>
      <c r="E74" s="66"/>
      <c r="F74" s="67"/>
      <c r="G74" s="67"/>
      <c r="H74" s="67"/>
      <c r="I74" s="72"/>
    </row>
    <row r="75" spans="1:10" s="73" customFormat="1" x14ac:dyDescent="0.25">
      <c r="A75" s="74"/>
      <c r="B75" s="67"/>
      <c r="C75" s="65"/>
      <c r="D75" s="65"/>
      <c r="E75" s="66"/>
      <c r="F75" s="67"/>
      <c r="G75" s="67"/>
      <c r="H75" s="67"/>
      <c r="I75" s="72"/>
      <c r="J75" s="75" t="s">
        <v>29</v>
      </c>
    </row>
    <row r="76" spans="1:10" s="73" customFormat="1" x14ac:dyDescent="0.25">
      <c r="A76" s="74"/>
      <c r="B76" s="67"/>
      <c r="C76" s="65"/>
      <c r="D76" s="65"/>
      <c r="E76" s="66"/>
      <c r="F76" s="67"/>
      <c r="G76" s="67"/>
      <c r="H76" s="67"/>
      <c r="I76" s="72"/>
    </row>
    <row r="77" spans="1:10" s="73" customFormat="1" x14ac:dyDescent="0.25">
      <c r="A77" s="74"/>
      <c r="B77" s="67"/>
      <c r="C77" s="65"/>
      <c r="D77" s="65"/>
      <c r="E77" s="66"/>
      <c r="F77" s="67"/>
      <c r="G77" s="67"/>
      <c r="H77" s="67"/>
      <c r="I77" s="72"/>
    </row>
    <row r="78" spans="1:10" s="73" customFormat="1" x14ac:dyDescent="0.25">
      <c r="A78" s="74"/>
      <c r="B78" s="67"/>
      <c r="C78" s="65"/>
      <c r="D78" s="65"/>
      <c r="E78" s="66"/>
      <c r="F78" s="67"/>
      <c r="G78" s="67"/>
      <c r="H78" s="67"/>
      <c r="I78" s="72"/>
    </row>
    <row r="79" spans="1:10" s="73" customFormat="1" x14ac:dyDescent="0.25">
      <c r="A79" s="74"/>
      <c r="B79" s="67"/>
      <c r="C79" s="65"/>
      <c r="D79" s="65"/>
      <c r="E79" s="66"/>
      <c r="F79" s="67"/>
      <c r="G79" s="67"/>
      <c r="H79" s="67"/>
      <c r="I79" s="72"/>
    </row>
    <row r="80" spans="1:10" s="73" customFormat="1" x14ac:dyDescent="0.25">
      <c r="A80" s="74"/>
      <c r="B80" s="67"/>
      <c r="C80" s="65"/>
      <c r="D80" s="65"/>
      <c r="E80" s="66"/>
      <c r="F80" s="67"/>
      <c r="G80" s="67"/>
      <c r="H80" s="67"/>
      <c r="I80" s="72"/>
    </row>
    <row r="81" spans="1:10" s="73" customFormat="1" x14ac:dyDescent="0.25">
      <c r="A81" s="74"/>
      <c r="B81" s="67"/>
      <c r="C81" s="65"/>
      <c r="D81" s="65"/>
      <c r="E81" s="66"/>
      <c r="F81" s="67"/>
      <c r="G81" s="67"/>
      <c r="H81" s="67"/>
      <c r="I81" s="72"/>
    </row>
    <row r="82" spans="1:10" s="73" customFormat="1" x14ac:dyDescent="0.25">
      <c r="A82" s="74"/>
      <c r="B82" s="67"/>
      <c r="C82" s="65"/>
      <c r="D82" s="65"/>
      <c r="E82" s="66"/>
      <c r="F82" s="67"/>
      <c r="G82" s="67"/>
      <c r="H82" s="67"/>
      <c r="I82" s="72"/>
    </row>
    <row r="83" spans="1:10" s="73" customFormat="1" x14ac:dyDescent="0.25">
      <c r="A83" s="74"/>
      <c r="B83" s="67"/>
      <c r="C83" s="65"/>
      <c r="D83" s="65"/>
      <c r="E83" s="66"/>
      <c r="F83" s="67"/>
      <c r="G83" s="67"/>
      <c r="H83" s="67"/>
      <c r="I83" s="72"/>
      <c r="J83" s="75" t="s">
        <v>29</v>
      </c>
    </row>
    <row r="84" spans="1:10" s="73" customFormat="1" x14ac:dyDescent="0.25">
      <c r="A84" s="74"/>
      <c r="B84" s="67"/>
      <c r="C84" s="65"/>
      <c r="D84" s="65"/>
      <c r="E84" s="66"/>
      <c r="F84" s="67"/>
      <c r="G84" s="67"/>
      <c r="H84" s="67"/>
      <c r="I84" s="72"/>
    </row>
    <row r="85" spans="1:10" s="73" customFormat="1" x14ac:dyDescent="0.25">
      <c r="A85" s="74"/>
      <c r="B85" s="67"/>
      <c r="C85" s="65"/>
      <c r="D85" s="65"/>
      <c r="E85" s="66"/>
      <c r="F85" s="67"/>
      <c r="G85" s="67"/>
      <c r="H85" s="67"/>
      <c r="I85" s="72"/>
    </row>
    <row r="86" spans="1:10" s="73" customFormat="1" x14ac:dyDescent="0.25">
      <c r="A86" s="74"/>
      <c r="B86" s="67"/>
      <c r="C86" s="65"/>
      <c r="D86" s="65"/>
      <c r="E86" s="66"/>
      <c r="F86" s="67"/>
      <c r="G86" s="67"/>
      <c r="H86" s="67"/>
      <c r="I86" s="72"/>
    </row>
    <row r="87" spans="1:10" s="73" customFormat="1" x14ac:dyDescent="0.25">
      <c r="A87" s="74"/>
      <c r="B87" s="67"/>
      <c r="C87" s="65"/>
      <c r="D87" s="65"/>
      <c r="E87" s="66"/>
      <c r="F87" s="67"/>
      <c r="G87" s="67"/>
      <c r="H87" s="67"/>
      <c r="I87" s="72"/>
    </row>
    <row r="88" spans="1:10" s="73" customFormat="1" x14ac:dyDescent="0.25">
      <c r="A88" s="74"/>
      <c r="B88" s="67"/>
      <c r="C88" s="65"/>
      <c r="D88" s="65"/>
      <c r="E88" s="66"/>
      <c r="F88" s="67"/>
      <c r="G88" s="67"/>
      <c r="H88" s="67"/>
      <c r="I88" s="72"/>
    </row>
    <row r="89" spans="1:10" s="73" customFormat="1" x14ac:dyDescent="0.25">
      <c r="A89" s="74"/>
      <c r="B89" s="67"/>
      <c r="C89" s="65"/>
      <c r="D89" s="65"/>
      <c r="E89" s="66"/>
      <c r="F89" s="67"/>
      <c r="G89" s="67"/>
      <c r="H89" s="67"/>
      <c r="I89" s="72"/>
    </row>
    <row r="90" spans="1:10" s="73" customFormat="1" x14ac:dyDescent="0.25">
      <c r="A90" s="74"/>
      <c r="B90" s="67"/>
      <c r="C90" s="65"/>
      <c r="D90" s="65"/>
      <c r="E90" s="66"/>
      <c r="F90" s="67"/>
      <c r="G90" s="67"/>
      <c r="H90" s="67"/>
      <c r="I90" s="72"/>
    </row>
    <row r="91" spans="1:10" s="73" customFormat="1" x14ac:dyDescent="0.25">
      <c r="A91" s="74"/>
      <c r="B91" s="67"/>
      <c r="C91" s="65"/>
      <c r="D91" s="65"/>
      <c r="E91" s="66"/>
      <c r="F91" s="67"/>
      <c r="G91" s="67"/>
      <c r="H91" s="67"/>
      <c r="I91" s="72"/>
      <c r="J91" s="75" t="s">
        <v>29</v>
      </c>
    </row>
    <row r="92" spans="1:10" s="73" customFormat="1" x14ac:dyDescent="0.25">
      <c r="A92" s="74"/>
      <c r="B92" s="67"/>
      <c r="C92" s="65"/>
      <c r="D92" s="65"/>
      <c r="E92" s="66"/>
      <c r="F92" s="67"/>
      <c r="G92" s="67"/>
      <c r="H92" s="67"/>
      <c r="I92" s="72"/>
    </row>
    <row r="93" spans="1:10" s="73" customFormat="1" x14ac:dyDescent="0.25">
      <c r="A93" s="74"/>
      <c r="B93" s="67"/>
      <c r="C93" s="65"/>
      <c r="D93" s="65"/>
      <c r="E93" s="66"/>
      <c r="F93" s="67"/>
      <c r="G93" s="67"/>
      <c r="H93" s="67"/>
      <c r="I93" s="72"/>
    </row>
    <row r="94" spans="1:10" s="73" customFormat="1" x14ac:dyDescent="0.25">
      <c r="A94" s="74"/>
      <c r="B94" s="67"/>
      <c r="C94" s="65"/>
      <c r="D94" s="65"/>
      <c r="E94" s="66"/>
      <c r="F94" s="67"/>
      <c r="G94" s="67"/>
      <c r="H94" s="67"/>
      <c r="I94" s="72"/>
    </row>
    <row r="95" spans="1:10" s="73" customFormat="1" x14ac:dyDescent="0.25">
      <c r="A95" s="74"/>
      <c r="B95" s="67"/>
      <c r="C95" s="65"/>
      <c r="D95" s="65"/>
      <c r="E95" s="66"/>
      <c r="F95" s="67"/>
      <c r="G95" s="67"/>
      <c r="H95" s="67"/>
      <c r="I95" s="72"/>
    </row>
    <row r="96" spans="1:10" s="73" customFormat="1" x14ac:dyDescent="0.25">
      <c r="A96" s="74"/>
      <c r="B96" s="67"/>
      <c r="C96" s="65"/>
      <c r="D96" s="65"/>
      <c r="E96" s="66"/>
      <c r="F96" s="67"/>
      <c r="G96" s="67"/>
      <c r="H96" s="67"/>
      <c r="I96" s="72"/>
    </row>
    <row r="97" spans="1:10" s="73" customFormat="1" x14ac:dyDescent="0.25">
      <c r="A97" s="74"/>
      <c r="B97" s="67"/>
      <c r="C97" s="65"/>
      <c r="D97" s="65"/>
      <c r="E97" s="66"/>
      <c r="F97" s="67"/>
      <c r="G97" s="67"/>
      <c r="H97" s="67"/>
      <c r="I97" s="72"/>
    </row>
    <row r="98" spans="1:10" s="73" customFormat="1" x14ac:dyDescent="0.25">
      <c r="A98" s="74"/>
      <c r="B98" s="67"/>
      <c r="C98" s="65"/>
      <c r="D98" s="65"/>
      <c r="E98" s="66"/>
      <c r="F98" s="67"/>
      <c r="G98" s="67"/>
      <c r="H98" s="67"/>
      <c r="I98" s="72"/>
    </row>
    <row r="99" spans="1:10" s="73" customFormat="1" x14ac:dyDescent="0.25">
      <c r="A99" s="74"/>
      <c r="B99" s="67"/>
      <c r="C99" s="65"/>
      <c r="D99" s="65"/>
      <c r="E99" s="66"/>
      <c r="F99" s="67"/>
      <c r="G99" s="67"/>
      <c r="H99" s="67"/>
      <c r="I99" s="72"/>
      <c r="J99" s="75" t="s">
        <v>29</v>
      </c>
    </row>
    <row r="100" spans="1:10" s="73" customFormat="1" x14ac:dyDescent="0.25">
      <c r="A100" s="74"/>
      <c r="B100" s="67"/>
      <c r="C100" s="65"/>
      <c r="D100" s="65"/>
      <c r="E100" s="66"/>
      <c r="F100" s="67"/>
      <c r="G100" s="67"/>
      <c r="H100" s="67"/>
      <c r="I100" s="72"/>
    </row>
    <row r="101" spans="1:10" s="73" customFormat="1" x14ac:dyDescent="0.25">
      <c r="A101" s="74"/>
      <c r="B101" s="67"/>
      <c r="C101" s="65"/>
      <c r="D101" s="65"/>
      <c r="E101" s="66"/>
      <c r="F101" s="67"/>
      <c r="G101" s="67"/>
      <c r="H101" s="67"/>
      <c r="I101" s="72"/>
      <c r="J101" s="73" t="s">
        <v>29</v>
      </c>
    </row>
    <row r="102" spans="1:10" s="73" customFormat="1" x14ac:dyDescent="0.25">
      <c r="A102" s="74"/>
      <c r="B102" s="67"/>
      <c r="C102" s="65"/>
      <c r="D102" s="65"/>
      <c r="E102" s="66"/>
      <c r="F102" s="67"/>
      <c r="G102" s="67"/>
      <c r="H102" s="67"/>
      <c r="I102" s="72"/>
    </row>
    <row r="103" spans="1:10" s="73" customFormat="1" x14ac:dyDescent="0.25">
      <c r="A103" s="74"/>
      <c r="B103" s="67"/>
      <c r="C103" s="65"/>
      <c r="D103" s="65"/>
      <c r="E103" s="66"/>
      <c r="F103" s="67"/>
      <c r="G103" s="67"/>
      <c r="H103" s="67"/>
      <c r="I103" s="72"/>
    </row>
    <row r="104" spans="1:10" s="73" customFormat="1" x14ac:dyDescent="0.25">
      <c r="A104" s="74"/>
      <c r="B104" s="67"/>
      <c r="C104" s="65"/>
      <c r="D104" s="65"/>
      <c r="E104" s="66"/>
      <c r="F104" s="67"/>
      <c r="G104" s="67"/>
      <c r="H104" s="67"/>
      <c r="I104" s="72"/>
    </row>
    <row r="105" spans="1:10" s="73" customFormat="1" x14ac:dyDescent="0.25">
      <c r="A105" s="74"/>
      <c r="B105" s="67"/>
      <c r="C105" s="65"/>
      <c r="D105" s="65"/>
      <c r="E105" s="66"/>
      <c r="F105" s="67"/>
      <c r="G105" s="67"/>
      <c r="H105" s="67"/>
      <c r="I105" s="72"/>
    </row>
    <row r="106" spans="1:10" s="73" customFormat="1" x14ac:dyDescent="0.25">
      <c r="A106" s="74"/>
      <c r="B106" s="67"/>
      <c r="C106" s="65"/>
      <c r="D106" s="65"/>
      <c r="E106" s="66"/>
      <c r="F106" s="67"/>
      <c r="G106" s="67"/>
      <c r="H106" s="67"/>
      <c r="I106" s="72"/>
    </row>
    <row r="107" spans="1:10" s="73" customFormat="1" x14ac:dyDescent="0.25">
      <c r="A107" s="74"/>
      <c r="B107" s="67"/>
      <c r="C107" s="65"/>
      <c r="D107" s="65"/>
      <c r="E107" s="66"/>
      <c r="F107" s="67"/>
      <c r="G107" s="67"/>
      <c r="H107" s="67"/>
      <c r="I107" s="72"/>
    </row>
    <row r="108" spans="1:10" s="73" customFormat="1" x14ac:dyDescent="0.25">
      <c r="A108" s="74"/>
      <c r="B108" s="67"/>
      <c r="C108" s="65"/>
      <c r="D108" s="65"/>
      <c r="E108" s="66"/>
      <c r="F108" s="67"/>
      <c r="G108" s="67"/>
      <c r="H108" s="67"/>
      <c r="I108" s="72"/>
    </row>
    <row r="109" spans="1:10" s="73" customFormat="1" x14ac:dyDescent="0.25">
      <c r="A109" s="74"/>
      <c r="B109" s="67"/>
      <c r="C109" s="65"/>
      <c r="D109" s="65"/>
      <c r="E109" s="66"/>
      <c r="F109" s="67"/>
      <c r="G109" s="67"/>
      <c r="H109" s="67"/>
      <c r="I109" s="72"/>
    </row>
    <row r="110" spans="1:10" s="73" customFormat="1" x14ac:dyDescent="0.25">
      <c r="A110" s="74"/>
      <c r="B110" s="67"/>
      <c r="C110" s="65"/>
      <c r="D110" s="65"/>
      <c r="E110" s="66"/>
      <c r="F110" s="67"/>
      <c r="G110" s="67"/>
      <c r="H110" s="67"/>
      <c r="I110" s="72"/>
    </row>
    <row r="111" spans="1:10" s="73" customFormat="1" x14ac:dyDescent="0.25">
      <c r="A111" s="74"/>
      <c r="B111" s="67"/>
      <c r="C111" s="65"/>
      <c r="D111" s="65"/>
      <c r="E111" s="66"/>
      <c r="F111" s="67"/>
      <c r="G111" s="67"/>
      <c r="H111" s="67"/>
      <c r="I111" s="72"/>
    </row>
    <row r="112" spans="1:10" s="73" customFormat="1" x14ac:dyDescent="0.25">
      <c r="A112" s="74"/>
      <c r="B112" s="67"/>
      <c r="C112" s="65"/>
      <c r="D112" s="65"/>
      <c r="E112" s="66"/>
      <c r="F112" s="67"/>
      <c r="G112" s="67"/>
      <c r="H112" s="67"/>
      <c r="I112" s="72"/>
    </row>
    <row r="113" spans="1:10" s="73" customFormat="1" x14ac:dyDescent="0.25">
      <c r="A113" s="74"/>
      <c r="B113" s="67"/>
      <c r="C113" s="65"/>
      <c r="D113" s="65"/>
      <c r="E113" s="66"/>
      <c r="F113" s="67"/>
      <c r="G113" s="67"/>
      <c r="H113" s="67"/>
      <c r="I113" s="72"/>
    </row>
    <row r="114" spans="1:10" s="73" customFormat="1" x14ac:dyDescent="0.25">
      <c r="A114" s="74"/>
      <c r="B114" s="67"/>
      <c r="C114" s="65"/>
      <c r="D114" s="65"/>
      <c r="E114" s="66"/>
      <c r="F114" s="67"/>
      <c r="G114" s="67"/>
      <c r="H114" s="67"/>
      <c r="I114" s="72"/>
      <c r="J114" s="73" t="s">
        <v>29</v>
      </c>
    </row>
    <row r="115" spans="1:10" s="73" customFormat="1" x14ac:dyDescent="0.25">
      <c r="A115" s="74"/>
      <c r="B115" s="67"/>
      <c r="C115" s="65"/>
      <c r="D115" s="65"/>
      <c r="E115" s="66"/>
      <c r="F115" s="67"/>
      <c r="G115" s="67"/>
      <c r="H115" s="67"/>
      <c r="I115" s="72"/>
    </row>
    <row r="116" spans="1:10" s="73" customFormat="1" x14ac:dyDescent="0.25">
      <c r="A116" s="74"/>
      <c r="B116" s="67"/>
      <c r="C116" s="65"/>
      <c r="D116" s="65"/>
      <c r="E116" s="66"/>
      <c r="F116" s="67"/>
      <c r="G116" s="67"/>
      <c r="H116" s="67"/>
      <c r="I116" s="72"/>
    </row>
    <row r="117" spans="1:10" s="73" customFormat="1" x14ac:dyDescent="0.25">
      <c r="A117" s="74"/>
      <c r="B117" s="67"/>
      <c r="C117" s="65"/>
      <c r="D117" s="65"/>
      <c r="E117" s="66"/>
      <c r="F117" s="67"/>
      <c r="G117" s="67"/>
      <c r="H117" s="67"/>
      <c r="I117" s="72"/>
      <c r="J117" s="73" t="s">
        <v>29</v>
      </c>
    </row>
    <row r="118" spans="1:10" s="73" customFormat="1" x14ac:dyDescent="0.25">
      <c r="A118" s="74"/>
      <c r="B118" s="67"/>
      <c r="C118" s="65"/>
      <c r="D118" s="65"/>
      <c r="E118" s="66"/>
      <c r="F118" s="67"/>
      <c r="G118" s="67"/>
      <c r="H118" s="67"/>
      <c r="I118" s="72"/>
      <c r="J118" s="73" t="s">
        <v>29</v>
      </c>
    </row>
    <row r="119" spans="1:10" s="73" customFormat="1" x14ac:dyDescent="0.25">
      <c r="A119" s="74"/>
      <c r="B119" s="67"/>
      <c r="C119" s="65"/>
      <c r="D119" s="65"/>
      <c r="E119" s="66"/>
      <c r="F119" s="67"/>
      <c r="G119" s="67"/>
      <c r="H119" s="67"/>
      <c r="I119" s="72"/>
    </row>
    <row r="120" spans="1:10" s="73" customFormat="1" x14ac:dyDescent="0.25">
      <c r="A120" s="74"/>
      <c r="B120" s="67"/>
      <c r="C120" s="65"/>
      <c r="D120" s="65"/>
      <c r="E120" s="66"/>
      <c r="F120" s="67"/>
      <c r="G120" s="67"/>
      <c r="H120" s="67"/>
      <c r="I120" s="72"/>
    </row>
    <row r="121" spans="1:10" s="73" customFormat="1" x14ac:dyDescent="0.25">
      <c r="A121" s="74"/>
      <c r="B121" s="67"/>
      <c r="C121" s="65"/>
      <c r="D121" s="65"/>
      <c r="E121" s="66"/>
      <c r="F121" s="67"/>
      <c r="G121" s="67"/>
      <c r="H121" s="67"/>
      <c r="I121" s="72"/>
      <c r="J121" s="73" t="s">
        <v>29</v>
      </c>
    </row>
    <row r="122" spans="1:10" s="73" customFormat="1" x14ac:dyDescent="0.25">
      <c r="A122" s="74"/>
      <c r="B122" s="67"/>
      <c r="C122" s="65"/>
      <c r="D122" s="65"/>
      <c r="E122" s="66"/>
      <c r="F122" s="67"/>
      <c r="G122" s="67"/>
      <c r="H122" s="67"/>
      <c r="I122" s="72"/>
      <c r="J122" s="73" t="s">
        <v>29</v>
      </c>
    </row>
    <row r="123" spans="1:10" s="73" customFormat="1" x14ac:dyDescent="0.25">
      <c r="A123" s="74"/>
      <c r="B123" s="67"/>
      <c r="C123" s="65"/>
      <c r="D123" s="65"/>
      <c r="E123" s="66"/>
      <c r="F123" s="67"/>
      <c r="G123" s="67"/>
      <c r="H123" s="67"/>
      <c r="I123" s="72"/>
      <c r="J123" s="73" t="s">
        <v>29</v>
      </c>
    </row>
    <row r="124" spans="1:10" s="73" customFormat="1" x14ac:dyDescent="0.25">
      <c r="A124" s="74"/>
      <c r="B124" s="67"/>
      <c r="C124" s="65"/>
      <c r="D124" s="65"/>
      <c r="E124" s="66"/>
      <c r="F124" s="67"/>
      <c r="G124" s="67"/>
      <c r="H124" s="67"/>
      <c r="I124" s="72"/>
    </row>
    <row r="125" spans="1:10" s="73" customFormat="1" x14ac:dyDescent="0.25">
      <c r="A125" s="74"/>
      <c r="B125" s="67"/>
      <c r="C125" s="65"/>
      <c r="D125" s="65"/>
      <c r="E125" s="66"/>
      <c r="F125" s="67"/>
      <c r="G125" s="67"/>
      <c r="H125" s="67"/>
      <c r="I125" s="72"/>
    </row>
    <row r="126" spans="1:10" s="73" customFormat="1" x14ac:dyDescent="0.25">
      <c r="A126" s="74"/>
      <c r="B126" s="67"/>
      <c r="C126" s="65"/>
      <c r="D126" s="65"/>
      <c r="E126" s="66"/>
      <c r="F126" s="67"/>
      <c r="G126" s="67"/>
      <c r="H126" s="67"/>
      <c r="I126" s="72"/>
    </row>
    <row r="127" spans="1:10" s="73" customFormat="1" x14ac:dyDescent="0.25">
      <c r="A127" s="74"/>
      <c r="B127" s="67"/>
      <c r="C127" s="65"/>
      <c r="D127" s="65"/>
      <c r="E127" s="66"/>
      <c r="F127" s="67"/>
      <c r="G127" s="67"/>
      <c r="H127" s="67"/>
      <c r="I127" s="72"/>
    </row>
    <row r="128" spans="1:10" s="73" customFormat="1" x14ac:dyDescent="0.25">
      <c r="A128" s="74"/>
      <c r="B128" s="67"/>
      <c r="C128" s="65"/>
      <c r="D128" s="65"/>
      <c r="E128" s="66"/>
      <c r="F128" s="67"/>
      <c r="G128" s="67"/>
      <c r="H128" s="67"/>
      <c r="I128" s="72"/>
    </row>
    <row r="129" spans="1:10" s="73" customFormat="1" x14ac:dyDescent="0.25">
      <c r="A129" s="74"/>
      <c r="B129" s="67"/>
      <c r="C129" s="65"/>
      <c r="D129" s="65"/>
      <c r="E129" s="66"/>
      <c r="F129" s="67"/>
      <c r="G129" s="67"/>
      <c r="H129" s="67"/>
      <c r="I129" s="72"/>
    </row>
    <row r="130" spans="1:10" s="73" customFormat="1" x14ac:dyDescent="0.25">
      <c r="A130" s="74"/>
      <c r="B130" s="67"/>
      <c r="C130" s="65"/>
      <c r="D130" s="65"/>
      <c r="E130" s="66"/>
      <c r="F130" s="67"/>
      <c r="G130" s="67"/>
      <c r="H130" s="67"/>
      <c r="I130" s="72"/>
    </row>
    <row r="131" spans="1:10" s="73" customFormat="1" x14ac:dyDescent="0.25">
      <c r="A131" s="74"/>
      <c r="B131" s="67"/>
      <c r="C131" s="65"/>
      <c r="D131" s="65"/>
      <c r="E131" s="66"/>
      <c r="F131" s="67"/>
      <c r="G131" s="67"/>
      <c r="H131" s="67"/>
      <c r="I131" s="72"/>
    </row>
    <row r="132" spans="1:10" s="73" customFormat="1" x14ac:dyDescent="0.25">
      <c r="A132" s="74"/>
      <c r="B132" s="67"/>
      <c r="C132" s="65"/>
      <c r="D132" s="65"/>
      <c r="E132" s="66"/>
      <c r="F132" s="67"/>
      <c r="G132" s="67"/>
      <c r="H132" s="67"/>
      <c r="I132" s="72"/>
    </row>
    <row r="133" spans="1:10" s="73" customFormat="1" x14ac:dyDescent="0.25">
      <c r="A133" s="74"/>
      <c r="B133" s="67"/>
      <c r="C133" s="65"/>
      <c r="D133" s="65"/>
      <c r="E133" s="66"/>
      <c r="F133" s="67"/>
      <c r="G133" s="67"/>
      <c r="H133" s="67"/>
      <c r="I133" s="72"/>
    </row>
    <row r="134" spans="1:10" s="73" customFormat="1" x14ac:dyDescent="0.25">
      <c r="A134" s="74"/>
      <c r="B134" s="67"/>
      <c r="C134" s="65"/>
      <c r="D134" s="65"/>
      <c r="E134" s="66"/>
      <c r="F134" s="67"/>
      <c r="G134" s="67"/>
      <c r="H134" s="67"/>
      <c r="I134" s="72"/>
      <c r="J134" s="73" t="s">
        <v>29</v>
      </c>
    </row>
    <row r="135" spans="1:10" s="73" customFormat="1" x14ac:dyDescent="0.25">
      <c r="A135" s="74"/>
      <c r="B135" s="67"/>
      <c r="C135" s="65"/>
      <c r="D135" s="65"/>
      <c r="E135" s="66"/>
      <c r="F135" s="67"/>
      <c r="G135" s="67"/>
      <c r="H135" s="67"/>
      <c r="I135" s="72"/>
    </row>
    <row r="136" spans="1:10" s="73" customFormat="1" x14ac:dyDescent="0.25">
      <c r="A136" s="74"/>
      <c r="B136" s="67"/>
      <c r="C136" s="65"/>
      <c r="D136" s="65"/>
      <c r="E136" s="66"/>
      <c r="F136" s="67"/>
      <c r="G136" s="67"/>
      <c r="H136" s="67"/>
      <c r="I136" s="72"/>
    </row>
    <row r="137" spans="1:10" s="73" customFormat="1" x14ac:dyDescent="0.25">
      <c r="A137" s="74"/>
      <c r="B137" s="67"/>
      <c r="C137" s="65"/>
      <c r="D137" s="65"/>
      <c r="E137" s="66"/>
      <c r="F137" s="67"/>
      <c r="G137" s="67"/>
      <c r="H137" s="67"/>
      <c r="I137" s="70"/>
    </row>
    <row r="138" spans="1:10" s="73" customFormat="1" x14ac:dyDescent="0.25">
      <c r="A138" s="74"/>
      <c r="B138" s="67"/>
      <c r="C138" s="65"/>
      <c r="D138" s="65"/>
      <c r="E138" s="66"/>
      <c r="F138" s="67"/>
      <c r="G138" s="67"/>
      <c r="H138" s="67"/>
      <c r="I138" s="72"/>
    </row>
    <row r="139" spans="1:10" s="73" customFormat="1" x14ac:dyDescent="0.25">
      <c r="A139" s="74"/>
      <c r="B139" s="67"/>
      <c r="C139" s="65"/>
      <c r="D139" s="65"/>
      <c r="E139" s="66"/>
      <c r="F139" s="67"/>
      <c r="G139" s="67"/>
      <c r="H139" s="67"/>
      <c r="I139" s="72"/>
    </row>
    <row r="140" spans="1:10" s="73" customFormat="1" x14ac:dyDescent="0.25">
      <c r="A140" s="74"/>
      <c r="B140" s="67"/>
      <c r="C140" s="65"/>
      <c r="D140" s="65"/>
      <c r="E140" s="66"/>
      <c r="F140" s="67"/>
      <c r="G140" s="67"/>
      <c r="H140" s="67"/>
      <c r="I140" s="72"/>
    </row>
    <row r="141" spans="1:10" s="73" customFormat="1" x14ac:dyDescent="0.25">
      <c r="A141" s="74"/>
      <c r="B141" s="67"/>
      <c r="C141" s="65"/>
      <c r="D141" s="65"/>
      <c r="E141" s="66"/>
      <c r="F141" s="67"/>
      <c r="G141" s="67"/>
      <c r="H141" s="67"/>
      <c r="I141" s="72"/>
    </row>
    <row r="142" spans="1:10" s="73" customFormat="1" x14ac:dyDescent="0.25">
      <c r="A142" s="74"/>
      <c r="B142" s="67"/>
      <c r="C142" s="65"/>
      <c r="D142" s="65"/>
      <c r="E142" s="66"/>
      <c r="F142" s="67"/>
      <c r="G142" s="67"/>
      <c r="H142" s="67"/>
      <c r="I142" s="72"/>
    </row>
    <row r="143" spans="1:10" s="73" customFormat="1" x14ac:dyDescent="0.25">
      <c r="A143" s="74"/>
      <c r="B143" s="67"/>
      <c r="C143" s="65"/>
      <c r="D143" s="65"/>
      <c r="E143" s="66"/>
      <c r="F143" s="67"/>
      <c r="G143" s="67"/>
      <c r="H143" s="67"/>
      <c r="I143" s="72"/>
    </row>
    <row r="144" spans="1:10" s="73" customFormat="1" x14ac:dyDescent="0.25">
      <c r="A144" s="74"/>
      <c r="B144" s="67"/>
      <c r="C144" s="65"/>
      <c r="D144" s="65"/>
      <c r="E144" s="66"/>
      <c r="F144" s="67"/>
      <c r="G144" s="67"/>
      <c r="H144" s="67"/>
      <c r="I144" s="72"/>
    </row>
    <row r="145" spans="1:9" s="73" customFormat="1" x14ac:dyDescent="0.25">
      <c r="A145" s="74"/>
      <c r="B145" s="67"/>
      <c r="C145" s="65"/>
      <c r="D145" s="65"/>
      <c r="E145" s="66"/>
      <c r="F145" s="67"/>
      <c r="G145" s="67"/>
      <c r="H145" s="67"/>
      <c r="I145" s="72"/>
    </row>
    <row r="146" spans="1:9" s="73" customFormat="1" x14ac:dyDescent="0.25">
      <c r="A146" s="74"/>
      <c r="B146" s="67"/>
      <c r="C146" s="65"/>
      <c r="D146" s="65"/>
      <c r="E146" s="66"/>
      <c r="F146" s="67"/>
      <c r="G146" s="67"/>
      <c r="H146" s="67"/>
      <c r="I146" s="72"/>
    </row>
    <row r="147" spans="1:9" s="73" customFormat="1" x14ac:dyDescent="0.25">
      <c r="A147" s="74"/>
      <c r="B147" s="67"/>
      <c r="C147" s="65"/>
      <c r="D147" s="65"/>
      <c r="E147" s="66"/>
      <c r="F147" s="67"/>
      <c r="G147" s="67"/>
      <c r="H147" s="67"/>
      <c r="I147" s="72"/>
    </row>
    <row r="148" spans="1:9" s="73" customFormat="1" x14ac:dyDescent="0.25">
      <c r="A148" s="74"/>
      <c r="B148" s="67"/>
      <c r="C148" s="65"/>
      <c r="D148" s="65"/>
      <c r="E148" s="66"/>
      <c r="F148" s="67"/>
      <c r="G148" s="67"/>
      <c r="H148" s="67"/>
      <c r="I148" s="72"/>
    </row>
    <row r="149" spans="1:9" s="73" customFormat="1" x14ac:dyDescent="0.25">
      <c r="A149" s="74"/>
      <c r="B149" s="67"/>
      <c r="C149" s="65"/>
      <c r="D149" s="65"/>
      <c r="E149" s="66"/>
      <c r="F149" s="67"/>
      <c r="G149" s="67"/>
      <c r="H149" s="67"/>
      <c r="I149" s="72"/>
    </row>
    <row r="150" spans="1:9" s="73" customFormat="1" x14ac:dyDescent="0.25">
      <c r="A150" s="74"/>
      <c r="B150" s="67"/>
      <c r="C150" s="65"/>
      <c r="D150" s="65"/>
      <c r="E150" s="66"/>
      <c r="F150" s="67"/>
      <c r="G150" s="67"/>
      <c r="H150" s="67"/>
      <c r="I150" s="72"/>
    </row>
    <row r="151" spans="1:9" s="73" customFormat="1" x14ac:dyDescent="0.25">
      <c r="A151" s="74"/>
      <c r="B151" s="67"/>
      <c r="C151" s="65"/>
      <c r="D151" s="65"/>
      <c r="E151" s="66"/>
      <c r="F151" s="67"/>
      <c r="G151" s="67"/>
      <c r="H151" s="67"/>
      <c r="I151" s="72"/>
    </row>
    <row r="152" spans="1:9" s="73" customFormat="1" x14ac:dyDescent="0.25">
      <c r="A152" s="74"/>
      <c r="B152" s="67"/>
      <c r="C152" s="65"/>
      <c r="D152" s="65"/>
      <c r="E152" s="66"/>
      <c r="F152" s="67"/>
      <c r="G152" s="67"/>
      <c r="H152" s="67"/>
      <c r="I152" s="72"/>
    </row>
    <row r="153" spans="1:9" s="73" customFormat="1" x14ac:dyDescent="0.25">
      <c r="A153" s="74"/>
      <c r="B153" s="67"/>
      <c r="C153" s="65"/>
      <c r="D153" s="65"/>
      <c r="E153" s="66"/>
      <c r="F153" s="67"/>
      <c r="G153" s="67"/>
      <c r="H153" s="67"/>
      <c r="I153" s="72"/>
    </row>
    <row r="154" spans="1:9" s="73" customFormat="1" x14ac:dyDescent="0.25">
      <c r="A154" s="74"/>
      <c r="B154" s="67"/>
      <c r="C154" s="65"/>
      <c r="D154" s="65"/>
      <c r="E154" s="66"/>
      <c r="F154" s="67"/>
      <c r="G154" s="67"/>
      <c r="H154" s="67"/>
      <c r="I154" s="72"/>
    </row>
    <row r="155" spans="1:9" s="73" customFormat="1" x14ac:dyDescent="0.25">
      <c r="A155" s="74"/>
      <c r="B155" s="67"/>
      <c r="C155" s="65"/>
      <c r="D155" s="65"/>
      <c r="E155" s="66"/>
      <c r="F155" s="67"/>
      <c r="G155" s="67"/>
      <c r="H155" s="67"/>
      <c r="I155" s="72"/>
    </row>
    <row r="156" spans="1:9" s="73" customFormat="1" x14ac:dyDescent="0.25">
      <c r="A156" s="74"/>
      <c r="B156" s="67"/>
      <c r="C156" s="65"/>
      <c r="D156" s="65"/>
      <c r="E156" s="66"/>
      <c r="F156" s="67"/>
      <c r="G156" s="67"/>
      <c r="H156" s="67"/>
      <c r="I156" s="72"/>
    </row>
    <row r="157" spans="1:9" s="73" customFormat="1" x14ac:dyDescent="0.25">
      <c r="A157" s="74"/>
      <c r="B157" s="67"/>
      <c r="C157" s="65"/>
      <c r="D157" s="65"/>
      <c r="E157" s="66"/>
      <c r="F157" s="67"/>
      <c r="G157" s="67"/>
      <c r="H157" s="67"/>
      <c r="I157" s="72"/>
    </row>
    <row r="158" spans="1:9" s="73" customFormat="1" x14ac:dyDescent="0.25">
      <c r="A158" s="74"/>
      <c r="B158" s="67"/>
      <c r="C158" s="65"/>
      <c r="D158" s="65"/>
      <c r="E158" s="66"/>
      <c r="F158" s="67"/>
      <c r="G158" s="67"/>
      <c r="H158" s="67"/>
      <c r="I158" s="72"/>
    </row>
    <row r="159" spans="1:9" s="73" customFormat="1" x14ac:dyDescent="0.25">
      <c r="A159" s="74"/>
      <c r="B159" s="67"/>
      <c r="C159" s="65"/>
      <c r="D159" s="65"/>
      <c r="E159" s="66"/>
      <c r="F159" s="67"/>
      <c r="G159" s="67"/>
      <c r="H159" s="67"/>
      <c r="I159" s="72"/>
    </row>
    <row r="160" spans="1:9" s="73" customFormat="1" x14ac:dyDescent="0.25">
      <c r="A160" s="74"/>
      <c r="B160" s="67"/>
      <c r="C160" s="65"/>
      <c r="D160" s="65"/>
      <c r="E160" s="66"/>
      <c r="F160" s="67"/>
      <c r="G160" s="67"/>
      <c r="H160" s="67"/>
      <c r="I160" s="72"/>
    </row>
    <row r="161" spans="1:9" s="73" customFormat="1" x14ac:dyDescent="0.25">
      <c r="A161" s="74"/>
      <c r="B161" s="67"/>
      <c r="C161" s="65"/>
      <c r="D161" s="65"/>
      <c r="E161" s="66"/>
      <c r="F161" s="67"/>
      <c r="G161" s="67"/>
      <c r="H161" s="67"/>
      <c r="I161" s="72"/>
    </row>
    <row r="162" spans="1:9" s="73" customFormat="1" x14ac:dyDescent="0.25">
      <c r="A162" s="74"/>
      <c r="B162" s="67"/>
      <c r="C162" s="65"/>
      <c r="D162" s="65"/>
      <c r="E162" s="66"/>
      <c r="F162" s="67"/>
      <c r="G162" s="67"/>
      <c r="H162" s="67"/>
      <c r="I162" s="72"/>
    </row>
    <row r="163" spans="1:9" s="73" customFormat="1" x14ac:dyDescent="0.25">
      <c r="A163" s="74"/>
      <c r="B163" s="67"/>
      <c r="C163" s="65"/>
      <c r="D163" s="65"/>
      <c r="E163" s="66"/>
      <c r="F163" s="67"/>
      <c r="G163" s="67"/>
      <c r="H163" s="67"/>
      <c r="I163" s="72"/>
    </row>
    <row r="164" spans="1:9" s="73" customFormat="1" x14ac:dyDescent="0.25">
      <c r="A164" s="74"/>
      <c r="B164" s="67"/>
      <c r="C164" s="65"/>
      <c r="D164" s="65"/>
      <c r="E164" s="66"/>
      <c r="F164" s="67"/>
      <c r="G164" s="67"/>
      <c r="H164" s="67"/>
      <c r="I164" s="72"/>
    </row>
    <row r="165" spans="1:9" s="73" customFormat="1" x14ac:dyDescent="0.25">
      <c r="A165" s="74"/>
      <c r="B165" s="67"/>
      <c r="C165" s="65"/>
      <c r="D165" s="65"/>
      <c r="E165" s="66"/>
      <c r="F165" s="67"/>
      <c r="G165" s="67"/>
      <c r="H165" s="67"/>
      <c r="I165" s="72"/>
    </row>
    <row r="166" spans="1:9" s="73" customFormat="1" x14ac:dyDescent="0.25">
      <c r="A166" s="74"/>
      <c r="B166" s="67"/>
      <c r="C166" s="65"/>
      <c r="D166" s="65"/>
      <c r="E166" s="66"/>
      <c r="F166" s="67"/>
      <c r="G166" s="67"/>
      <c r="H166" s="67"/>
      <c r="I166" s="72"/>
    </row>
    <row r="167" spans="1:9" s="73" customFormat="1" x14ac:dyDescent="0.25">
      <c r="A167" s="74"/>
      <c r="B167" s="67"/>
      <c r="C167" s="65"/>
      <c r="D167" s="65"/>
      <c r="E167" s="66"/>
      <c r="F167" s="67"/>
      <c r="G167" s="67"/>
      <c r="H167" s="67"/>
      <c r="I167" s="72"/>
    </row>
    <row r="168" spans="1:9" s="73" customFormat="1" x14ac:dyDescent="0.25">
      <c r="A168" s="74"/>
      <c r="B168" s="67"/>
      <c r="C168" s="65"/>
      <c r="D168" s="65"/>
      <c r="E168" s="66"/>
      <c r="F168" s="67"/>
      <c r="G168" s="67"/>
      <c r="H168" s="67"/>
      <c r="I168" s="72"/>
    </row>
    <row r="169" spans="1:9" s="73" customFormat="1" x14ac:dyDescent="0.25">
      <c r="A169" s="74"/>
      <c r="B169" s="67"/>
      <c r="C169" s="65"/>
      <c r="D169" s="65"/>
      <c r="E169" s="66"/>
      <c r="F169" s="67"/>
      <c r="G169" s="67"/>
      <c r="H169" s="67"/>
      <c r="I169" s="72"/>
    </row>
    <row r="170" spans="1:9" s="73" customFormat="1" x14ac:dyDescent="0.25">
      <c r="A170" s="74"/>
      <c r="B170" s="67"/>
      <c r="C170" s="65"/>
      <c r="D170" s="65"/>
      <c r="E170" s="66"/>
      <c r="F170" s="67"/>
      <c r="G170" s="67"/>
      <c r="H170" s="67"/>
      <c r="I170" s="72"/>
    </row>
    <row r="171" spans="1:9" s="73" customFormat="1" x14ac:dyDescent="0.25">
      <c r="A171" s="74"/>
      <c r="B171" s="67"/>
      <c r="C171" s="65"/>
      <c r="D171" s="65"/>
      <c r="E171" s="66"/>
      <c r="F171" s="67"/>
      <c r="G171" s="67"/>
      <c r="H171" s="67"/>
      <c r="I171" s="72"/>
    </row>
    <row r="172" spans="1:9" s="73" customFormat="1" x14ac:dyDescent="0.25">
      <c r="A172" s="74"/>
      <c r="B172" s="67"/>
      <c r="C172" s="65"/>
      <c r="D172" s="65"/>
      <c r="E172" s="66"/>
      <c r="F172" s="67"/>
      <c r="G172" s="67"/>
      <c r="H172" s="67"/>
      <c r="I172" s="72"/>
    </row>
    <row r="173" spans="1:9" s="73" customFormat="1" x14ac:dyDescent="0.25">
      <c r="A173" s="74"/>
      <c r="B173" s="67"/>
      <c r="C173" s="65"/>
      <c r="D173" s="65"/>
      <c r="E173" s="66"/>
      <c r="F173" s="67"/>
      <c r="G173" s="67"/>
      <c r="H173" s="67"/>
      <c r="I173" s="72"/>
    </row>
    <row r="174" spans="1:9" s="73" customFormat="1" x14ac:dyDescent="0.25">
      <c r="A174" s="74"/>
      <c r="B174" s="67"/>
      <c r="C174" s="65"/>
      <c r="D174" s="65"/>
      <c r="E174" s="66"/>
      <c r="F174" s="67"/>
      <c r="G174" s="67"/>
      <c r="H174" s="67"/>
      <c r="I174" s="72"/>
    </row>
    <row r="175" spans="1:9" s="73" customFormat="1" x14ac:dyDescent="0.25">
      <c r="A175" s="74"/>
      <c r="B175" s="67"/>
      <c r="C175" s="65"/>
      <c r="D175" s="65"/>
      <c r="E175" s="66"/>
      <c r="F175" s="67"/>
      <c r="G175" s="67"/>
      <c r="H175" s="67"/>
      <c r="I175" s="72"/>
    </row>
    <row r="176" spans="1:9" s="73" customFormat="1" x14ac:dyDescent="0.25">
      <c r="A176" s="74"/>
      <c r="B176" s="67"/>
      <c r="C176" s="65"/>
      <c r="D176" s="65"/>
      <c r="E176" s="66"/>
      <c r="F176" s="67"/>
      <c r="G176" s="67"/>
      <c r="H176" s="67"/>
      <c r="I176" s="72"/>
    </row>
    <row r="177" spans="1:10" s="73" customFormat="1" x14ac:dyDescent="0.25">
      <c r="A177" s="74"/>
      <c r="B177" s="67"/>
      <c r="C177" s="65"/>
      <c r="D177" s="65"/>
      <c r="E177" s="66"/>
      <c r="F177" s="67"/>
      <c r="G177" s="67"/>
      <c r="H177" s="67"/>
      <c r="I177" s="72"/>
    </row>
    <row r="178" spans="1:10" s="73" customFormat="1" x14ac:dyDescent="0.25">
      <c r="A178" s="74"/>
      <c r="B178" s="67"/>
      <c r="C178" s="65"/>
      <c r="D178" s="65"/>
      <c r="E178" s="66"/>
      <c r="F178" s="67"/>
      <c r="G178" s="67"/>
      <c r="H178" s="67"/>
      <c r="I178" s="72"/>
    </row>
    <row r="179" spans="1:10" s="73" customFormat="1" x14ac:dyDescent="0.25">
      <c r="A179" s="74"/>
      <c r="B179" s="67"/>
      <c r="C179" s="65"/>
      <c r="D179" s="65"/>
      <c r="E179" s="66"/>
      <c r="F179" s="67"/>
      <c r="G179" s="67"/>
      <c r="H179" s="67"/>
      <c r="I179" s="72"/>
    </row>
    <row r="180" spans="1:10" s="73" customFormat="1" x14ac:dyDescent="0.25">
      <c r="A180" s="74"/>
      <c r="B180" s="67"/>
      <c r="C180" s="65"/>
      <c r="D180" s="65"/>
      <c r="E180" s="66"/>
      <c r="F180" s="67"/>
      <c r="G180" s="67"/>
      <c r="H180" s="67"/>
      <c r="I180" s="72"/>
    </row>
    <row r="181" spans="1:10" s="73" customFormat="1" x14ac:dyDescent="0.25">
      <c r="A181" s="74"/>
      <c r="B181" s="67"/>
      <c r="C181" s="65"/>
      <c r="D181" s="65"/>
      <c r="E181" s="66"/>
      <c r="F181" s="67"/>
      <c r="G181" s="67"/>
      <c r="H181" s="67"/>
      <c r="I181" s="72"/>
    </row>
    <row r="182" spans="1:10" s="73" customFormat="1" x14ac:dyDescent="0.25">
      <c r="A182" s="74"/>
      <c r="B182" s="67"/>
      <c r="C182" s="65"/>
      <c r="D182" s="65"/>
      <c r="E182" s="66"/>
      <c r="F182" s="67"/>
      <c r="G182" s="67"/>
      <c r="H182" s="67"/>
      <c r="I182" s="72"/>
    </row>
    <row r="183" spans="1:10" s="73" customFormat="1" x14ac:dyDescent="0.25">
      <c r="A183" s="74"/>
      <c r="B183" s="67"/>
      <c r="C183" s="65"/>
      <c r="D183" s="65"/>
      <c r="E183" s="66"/>
      <c r="F183" s="67"/>
      <c r="G183" s="67"/>
      <c r="H183" s="67"/>
      <c r="I183" s="72"/>
    </row>
    <row r="184" spans="1:10" s="73" customFormat="1" x14ac:dyDescent="0.25">
      <c r="A184" s="74"/>
      <c r="B184" s="67"/>
      <c r="C184" s="65"/>
      <c r="D184" s="65"/>
      <c r="E184" s="66"/>
      <c r="F184" s="67"/>
      <c r="G184" s="67"/>
      <c r="H184" s="67"/>
      <c r="I184" s="72"/>
    </row>
    <row r="185" spans="1:10" s="73" customFormat="1" x14ac:dyDescent="0.25">
      <c r="A185" s="74"/>
      <c r="B185" s="67"/>
      <c r="C185" s="65"/>
      <c r="D185" s="65"/>
      <c r="E185" s="66"/>
      <c r="F185" s="67"/>
      <c r="G185" s="67"/>
      <c r="H185" s="67"/>
      <c r="I185" s="72"/>
    </row>
    <row r="186" spans="1:10" s="73" customFormat="1" x14ac:dyDescent="0.25">
      <c r="A186" s="74"/>
      <c r="B186" s="67"/>
      <c r="C186" s="65"/>
      <c r="D186" s="65"/>
      <c r="E186" s="66"/>
      <c r="F186" s="67"/>
      <c r="G186" s="67"/>
      <c r="H186" s="67"/>
      <c r="I186" s="72"/>
      <c r="J186" s="75" t="s">
        <v>29</v>
      </c>
    </row>
    <row r="187" spans="1:10" s="73" customFormat="1" x14ac:dyDescent="0.25">
      <c r="A187" s="74"/>
      <c r="B187" s="67"/>
      <c r="C187" s="65"/>
      <c r="D187" s="65"/>
      <c r="E187" s="66"/>
      <c r="F187" s="67"/>
      <c r="G187" s="67"/>
      <c r="H187" s="67"/>
      <c r="I187" s="72"/>
    </row>
    <row r="188" spans="1:10" s="73" customFormat="1" x14ac:dyDescent="0.25">
      <c r="A188" s="74"/>
      <c r="B188" s="67"/>
      <c r="C188" s="65"/>
      <c r="D188" s="65"/>
      <c r="E188" s="66"/>
      <c r="F188" s="67"/>
      <c r="G188" s="67"/>
      <c r="H188" s="67"/>
      <c r="I188" s="72"/>
      <c r="J188" s="75" t="s">
        <v>29</v>
      </c>
    </row>
    <row r="189" spans="1:10" s="73" customFormat="1" x14ac:dyDescent="0.25">
      <c r="A189" s="74"/>
      <c r="B189" s="67"/>
      <c r="C189" s="65"/>
      <c r="D189" s="65"/>
      <c r="E189" s="66"/>
      <c r="F189" s="67"/>
      <c r="G189" s="67"/>
      <c r="H189" s="67"/>
      <c r="I189" s="72"/>
      <c r="J189" s="75"/>
    </row>
    <row r="190" spans="1:10" s="73" customFormat="1" x14ac:dyDescent="0.25">
      <c r="A190" s="74"/>
      <c r="B190" s="67"/>
      <c r="C190" s="65"/>
      <c r="D190" s="65"/>
      <c r="E190" s="66"/>
      <c r="F190" s="67"/>
      <c r="G190" s="67"/>
      <c r="H190" s="67"/>
      <c r="I190" s="72"/>
      <c r="J190" s="75"/>
    </row>
    <row r="191" spans="1:10" s="73" customFormat="1" x14ac:dyDescent="0.25">
      <c r="A191" s="74"/>
      <c r="B191" s="67"/>
      <c r="C191" s="65"/>
      <c r="D191" s="65"/>
      <c r="E191" s="66"/>
      <c r="F191" s="67"/>
      <c r="G191" s="67"/>
      <c r="H191" s="67"/>
      <c r="I191" s="72"/>
      <c r="J191" s="75"/>
    </row>
    <row r="192" spans="1:10" s="73" customFormat="1" x14ac:dyDescent="0.25">
      <c r="A192" s="74"/>
      <c r="B192" s="67"/>
      <c r="C192" s="65"/>
      <c r="D192" s="65"/>
      <c r="E192" s="66"/>
      <c r="F192" s="67"/>
      <c r="G192" s="67"/>
      <c r="H192" s="67"/>
      <c r="I192" s="72"/>
      <c r="J192" s="75"/>
    </row>
    <row r="193" spans="1:10" s="73" customFormat="1" x14ac:dyDescent="0.25">
      <c r="A193" s="74"/>
      <c r="B193" s="67"/>
      <c r="C193" s="65"/>
      <c r="D193" s="65"/>
      <c r="E193" s="66"/>
      <c r="F193" s="67"/>
      <c r="G193" s="67"/>
      <c r="H193" s="67"/>
      <c r="I193" s="72"/>
      <c r="J193" s="75"/>
    </row>
    <row r="194" spans="1:10" s="73" customFormat="1" x14ac:dyDescent="0.25">
      <c r="A194" s="74"/>
      <c r="B194" s="67"/>
      <c r="C194" s="65"/>
      <c r="D194" s="65"/>
      <c r="E194" s="66"/>
      <c r="F194" s="67"/>
      <c r="G194" s="67"/>
      <c r="H194" s="67"/>
      <c r="I194" s="72"/>
      <c r="J194" s="75"/>
    </row>
    <row r="195" spans="1:10" s="73" customFormat="1" x14ac:dyDescent="0.25">
      <c r="A195" s="74"/>
      <c r="B195" s="67"/>
      <c r="C195" s="65"/>
      <c r="D195" s="65"/>
      <c r="E195" s="66"/>
      <c r="F195" s="67"/>
      <c r="G195" s="67"/>
      <c r="H195" s="67"/>
      <c r="I195" s="72"/>
      <c r="J195" s="75"/>
    </row>
    <row r="196" spans="1:10" s="73" customFormat="1" x14ac:dyDescent="0.25">
      <c r="A196" s="74"/>
      <c r="B196" s="67"/>
      <c r="C196" s="65"/>
      <c r="D196" s="65"/>
      <c r="E196" s="66"/>
      <c r="F196" s="67"/>
      <c r="G196" s="67"/>
      <c r="H196" s="67"/>
      <c r="I196" s="72"/>
      <c r="J196" s="75"/>
    </row>
    <row r="197" spans="1:10" s="73" customFormat="1" x14ac:dyDescent="0.25">
      <c r="A197" s="74"/>
      <c r="B197" s="67"/>
      <c r="C197" s="65"/>
      <c r="D197" s="65"/>
      <c r="E197" s="66"/>
      <c r="F197" s="67"/>
      <c r="G197" s="67"/>
      <c r="H197" s="67"/>
      <c r="I197" s="72"/>
      <c r="J197" s="75"/>
    </row>
    <row r="198" spans="1:10" s="73" customFormat="1" x14ac:dyDescent="0.25">
      <c r="A198" s="74"/>
      <c r="B198" s="67"/>
      <c r="C198" s="65"/>
      <c r="D198" s="65"/>
      <c r="E198" s="66"/>
      <c r="F198" s="67"/>
      <c r="G198" s="67"/>
      <c r="H198" s="67"/>
      <c r="I198" s="72"/>
      <c r="J198" s="75"/>
    </row>
    <row r="199" spans="1:10" s="73" customFormat="1" x14ac:dyDescent="0.25">
      <c r="A199" s="74"/>
      <c r="B199" s="67"/>
      <c r="C199" s="65"/>
      <c r="D199" s="65"/>
      <c r="E199" s="66"/>
      <c r="F199" s="67"/>
      <c r="G199" s="67"/>
      <c r="H199" s="67"/>
      <c r="I199" s="72"/>
      <c r="J199" s="75"/>
    </row>
    <row r="200" spans="1:10" s="73" customFormat="1" x14ac:dyDescent="0.25">
      <c r="A200" s="74"/>
      <c r="B200" s="67"/>
      <c r="C200" s="65"/>
      <c r="D200" s="65"/>
      <c r="E200" s="66"/>
      <c r="F200" s="67"/>
      <c r="G200" s="67"/>
      <c r="H200" s="67"/>
      <c r="I200" s="72"/>
      <c r="J200" s="75"/>
    </row>
    <row r="201" spans="1:10" s="73" customFormat="1" x14ac:dyDescent="0.25">
      <c r="A201" s="74"/>
      <c r="B201" s="67"/>
      <c r="C201" s="65"/>
      <c r="D201" s="65"/>
      <c r="E201" s="66"/>
      <c r="F201" s="67"/>
      <c r="G201" s="67"/>
      <c r="H201" s="67"/>
      <c r="I201" s="72"/>
      <c r="J201" s="75"/>
    </row>
    <row r="202" spans="1:10" s="73" customFormat="1" x14ac:dyDescent="0.25">
      <c r="A202" s="74"/>
      <c r="B202" s="67"/>
      <c r="C202" s="65"/>
      <c r="D202" s="65"/>
      <c r="E202" s="66"/>
      <c r="F202" s="67"/>
      <c r="G202" s="67"/>
      <c r="H202" s="67"/>
      <c r="I202" s="72"/>
      <c r="J202" s="75"/>
    </row>
    <row r="203" spans="1:10" s="73" customFormat="1" x14ac:dyDescent="0.25">
      <c r="A203" s="74"/>
      <c r="B203" s="67"/>
      <c r="C203" s="65"/>
      <c r="D203" s="65"/>
      <c r="E203" s="66"/>
      <c r="F203" s="67"/>
      <c r="G203" s="67"/>
      <c r="H203" s="67"/>
      <c r="I203" s="72"/>
      <c r="J203" s="75"/>
    </row>
    <row r="204" spans="1:10" s="73" customFormat="1" x14ac:dyDescent="0.25">
      <c r="A204" s="74"/>
      <c r="B204" s="67"/>
      <c r="C204" s="65"/>
      <c r="D204" s="65"/>
      <c r="E204" s="66"/>
      <c r="F204" s="67"/>
      <c r="G204" s="67"/>
      <c r="H204" s="67"/>
      <c r="I204" s="72"/>
      <c r="J204" s="75"/>
    </row>
    <row r="205" spans="1:10" s="73" customFormat="1" x14ac:dyDescent="0.25">
      <c r="A205" s="74"/>
      <c r="B205" s="67"/>
      <c r="C205" s="65"/>
      <c r="D205" s="65"/>
      <c r="E205" s="66"/>
      <c r="F205" s="67"/>
      <c r="G205" s="67"/>
      <c r="H205" s="67"/>
      <c r="I205" s="72"/>
      <c r="J205" s="75"/>
    </row>
    <row r="206" spans="1:10" s="73" customFormat="1" x14ac:dyDescent="0.25">
      <c r="A206" s="74"/>
      <c r="B206" s="67"/>
      <c r="C206" s="65"/>
      <c r="D206" s="65"/>
      <c r="E206" s="66"/>
      <c r="F206" s="67"/>
      <c r="G206" s="67"/>
      <c r="H206" s="67"/>
      <c r="I206" s="72"/>
      <c r="J206" s="75"/>
    </row>
    <row r="207" spans="1:10" s="73" customFormat="1" x14ac:dyDescent="0.25">
      <c r="A207" s="74"/>
      <c r="B207" s="67"/>
      <c r="C207" s="65"/>
      <c r="D207" s="65"/>
      <c r="E207" s="66"/>
      <c r="F207" s="67"/>
      <c r="G207" s="67"/>
      <c r="H207" s="67"/>
      <c r="I207" s="72"/>
      <c r="J207" s="75"/>
    </row>
    <row r="208" spans="1:10" s="73" customFormat="1" x14ac:dyDescent="0.25">
      <c r="A208" s="74"/>
      <c r="B208" s="67"/>
      <c r="C208" s="65"/>
      <c r="D208" s="65"/>
      <c r="E208" s="66"/>
      <c r="F208" s="67"/>
      <c r="G208" s="67"/>
      <c r="H208" s="67"/>
      <c r="I208" s="72"/>
      <c r="J208" s="75"/>
    </row>
    <row r="209" spans="1:10" s="73" customFormat="1" x14ac:dyDescent="0.25">
      <c r="A209" s="74"/>
      <c r="B209" s="67"/>
      <c r="C209" s="65"/>
      <c r="D209" s="65"/>
      <c r="E209" s="66"/>
      <c r="F209" s="67"/>
      <c r="G209" s="67"/>
      <c r="H209" s="67"/>
      <c r="I209" s="72"/>
      <c r="J209" s="75"/>
    </row>
    <row r="210" spans="1:10" s="73" customFormat="1" x14ac:dyDescent="0.25">
      <c r="A210" s="74"/>
      <c r="B210" s="67"/>
      <c r="C210" s="65"/>
      <c r="D210" s="65"/>
      <c r="E210" s="66"/>
      <c r="F210" s="67"/>
      <c r="G210" s="67"/>
      <c r="H210" s="67"/>
      <c r="I210" s="72"/>
      <c r="J210" s="75"/>
    </row>
    <row r="211" spans="1:10" s="73" customFormat="1" x14ac:dyDescent="0.25">
      <c r="A211" s="74"/>
      <c r="B211" s="67"/>
      <c r="C211" s="65"/>
      <c r="D211" s="65"/>
      <c r="E211" s="66"/>
      <c r="F211" s="67"/>
      <c r="G211" s="67"/>
      <c r="H211" s="67"/>
      <c r="I211" s="72"/>
      <c r="J211" s="75"/>
    </row>
    <row r="212" spans="1:10" s="73" customFormat="1" x14ac:dyDescent="0.25">
      <c r="A212" s="74"/>
      <c r="B212" s="67"/>
      <c r="C212" s="65"/>
      <c r="D212" s="65"/>
      <c r="E212" s="66"/>
      <c r="F212" s="67"/>
      <c r="G212" s="67"/>
      <c r="H212" s="67"/>
      <c r="I212" s="72"/>
      <c r="J212" s="75"/>
    </row>
    <row r="213" spans="1:10" s="73" customFormat="1" x14ac:dyDescent="0.25">
      <c r="A213" s="74"/>
      <c r="B213" s="67"/>
      <c r="C213" s="65"/>
      <c r="D213" s="65"/>
      <c r="E213" s="66"/>
      <c r="F213" s="67"/>
      <c r="G213" s="67"/>
      <c r="H213" s="67"/>
      <c r="I213" s="72"/>
      <c r="J213" s="75"/>
    </row>
    <row r="214" spans="1:10" s="73" customFormat="1" x14ac:dyDescent="0.25">
      <c r="A214" s="74"/>
      <c r="B214" s="67"/>
      <c r="C214" s="65"/>
      <c r="D214" s="65"/>
      <c r="E214" s="66"/>
      <c r="F214" s="67"/>
      <c r="G214" s="67"/>
      <c r="H214" s="67"/>
      <c r="I214" s="72"/>
      <c r="J214" s="75"/>
    </row>
    <row r="215" spans="1:10" s="73" customFormat="1" x14ac:dyDescent="0.25">
      <c r="A215" s="74"/>
      <c r="B215" s="67"/>
      <c r="C215" s="65"/>
      <c r="D215" s="65"/>
      <c r="E215" s="66"/>
      <c r="F215" s="67"/>
      <c r="G215" s="67"/>
      <c r="H215" s="67"/>
      <c r="I215" s="72"/>
      <c r="J215" s="75"/>
    </row>
    <row r="216" spans="1:10" s="73" customFormat="1" x14ac:dyDescent="0.25">
      <c r="A216" s="74"/>
      <c r="B216" s="67"/>
      <c r="C216" s="65"/>
      <c r="D216" s="65"/>
      <c r="E216" s="66"/>
      <c r="F216" s="67"/>
      <c r="G216" s="67"/>
      <c r="H216" s="67"/>
      <c r="I216" s="72"/>
      <c r="J216" s="75"/>
    </row>
    <row r="217" spans="1:10" s="73" customFormat="1" x14ac:dyDescent="0.25">
      <c r="A217" s="74"/>
      <c r="B217" s="67"/>
      <c r="C217" s="65"/>
      <c r="D217" s="65"/>
      <c r="E217" s="66"/>
      <c r="F217" s="67"/>
      <c r="G217" s="67"/>
      <c r="H217" s="67"/>
      <c r="I217" s="72"/>
      <c r="J217" s="75"/>
    </row>
    <row r="218" spans="1:10" s="73" customFormat="1" x14ac:dyDescent="0.25">
      <c r="A218" s="74"/>
      <c r="B218" s="67"/>
      <c r="C218" s="65"/>
      <c r="D218" s="65"/>
      <c r="E218" s="66"/>
      <c r="F218" s="67"/>
      <c r="G218" s="67"/>
      <c r="H218" s="67"/>
      <c r="I218" s="72"/>
      <c r="J218" s="75"/>
    </row>
    <row r="219" spans="1:10" s="73" customFormat="1" x14ac:dyDescent="0.25">
      <c r="A219" s="74"/>
      <c r="B219" s="67"/>
      <c r="C219" s="65"/>
      <c r="D219" s="65"/>
      <c r="E219" s="66"/>
      <c r="F219" s="67"/>
      <c r="G219" s="67"/>
      <c r="H219" s="67"/>
      <c r="I219" s="72"/>
      <c r="J219" s="75"/>
    </row>
    <row r="220" spans="1:10" s="73" customFormat="1" x14ac:dyDescent="0.25">
      <c r="A220" s="74"/>
      <c r="B220" s="67"/>
      <c r="C220" s="65"/>
      <c r="D220" s="65"/>
      <c r="E220" s="66"/>
      <c r="F220" s="67"/>
      <c r="G220" s="67"/>
      <c r="H220" s="67"/>
      <c r="I220" s="72"/>
      <c r="J220" s="75"/>
    </row>
    <row r="221" spans="1:10" s="73" customFormat="1" x14ac:dyDescent="0.25">
      <c r="A221" s="74"/>
      <c r="B221" s="67"/>
      <c r="C221" s="65"/>
      <c r="D221" s="65"/>
      <c r="E221" s="66"/>
      <c r="F221" s="67"/>
      <c r="G221" s="67"/>
      <c r="H221" s="67"/>
      <c r="I221" s="72"/>
      <c r="J221" s="75"/>
    </row>
    <row r="222" spans="1:10" s="73" customFormat="1" x14ac:dyDescent="0.25">
      <c r="A222" s="74"/>
      <c r="B222" s="67"/>
      <c r="C222" s="65"/>
      <c r="D222" s="65"/>
      <c r="E222" s="66"/>
      <c r="F222" s="67"/>
      <c r="G222" s="67"/>
      <c r="H222" s="67"/>
      <c r="I222" s="72"/>
      <c r="J222" s="75"/>
    </row>
    <row r="223" spans="1:10" s="73" customFormat="1" x14ac:dyDescent="0.25">
      <c r="A223" s="74"/>
      <c r="B223" s="67"/>
      <c r="C223" s="65"/>
      <c r="D223" s="65"/>
      <c r="E223" s="66"/>
      <c r="F223" s="67"/>
      <c r="G223" s="67"/>
      <c r="H223" s="67"/>
      <c r="I223" s="72"/>
      <c r="J223" s="75"/>
    </row>
    <row r="224" spans="1:10" s="73" customFormat="1" x14ac:dyDescent="0.25">
      <c r="A224" s="74"/>
      <c r="B224" s="67"/>
      <c r="C224" s="65"/>
      <c r="D224" s="65"/>
      <c r="E224" s="66"/>
      <c r="F224" s="67"/>
      <c r="G224" s="67"/>
      <c r="H224" s="67"/>
      <c r="I224" s="72"/>
      <c r="J224" s="75"/>
    </row>
    <row r="225" spans="1:10" s="73" customFormat="1" x14ac:dyDescent="0.25">
      <c r="A225" s="74"/>
      <c r="B225" s="67"/>
      <c r="C225" s="65"/>
      <c r="D225" s="65"/>
      <c r="E225" s="66"/>
      <c r="F225" s="67"/>
      <c r="G225" s="67"/>
      <c r="H225" s="67"/>
      <c r="I225" s="72"/>
      <c r="J225" s="75"/>
    </row>
    <row r="226" spans="1:10" s="73" customFormat="1" x14ac:dyDescent="0.25">
      <c r="A226" s="74"/>
      <c r="B226" s="67"/>
      <c r="C226" s="65"/>
      <c r="D226" s="65"/>
      <c r="E226" s="66"/>
      <c r="F226" s="67"/>
      <c r="G226" s="67"/>
      <c r="H226" s="67"/>
      <c r="I226" s="72"/>
      <c r="J226" s="75"/>
    </row>
    <row r="227" spans="1:10" s="73" customFormat="1" x14ac:dyDescent="0.25">
      <c r="A227" s="74"/>
      <c r="B227" s="67"/>
      <c r="C227" s="65"/>
      <c r="D227" s="65"/>
      <c r="E227" s="66"/>
      <c r="F227" s="67"/>
      <c r="G227" s="67"/>
      <c r="H227" s="67"/>
      <c r="I227" s="72"/>
      <c r="J227" s="75"/>
    </row>
    <row r="228" spans="1:10" s="73" customFormat="1" x14ac:dyDescent="0.25">
      <c r="A228" s="74"/>
      <c r="B228" s="67"/>
      <c r="C228" s="65"/>
      <c r="D228" s="65"/>
      <c r="E228" s="66"/>
      <c r="F228" s="67"/>
      <c r="G228" s="67"/>
      <c r="H228" s="67"/>
      <c r="I228" s="72"/>
      <c r="J228" s="75"/>
    </row>
    <row r="229" spans="1:10" s="73" customFormat="1" x14ac:dyDescent="0.25">
      <c r="A229" s="74"/>
      <c r="B229" s="67"/>
      <c r="C229" s="65"/>
      <c r="D229" s="65"/>
      <c r="E229" s="66"/>
      <c r="F229" s="67"/>
      <c r="G229" s="67"/>
      <c r="H229" s="67"/>
      <c r="I229" s="72"/>
      <c r="J229" s="75"/>
    </row>
    <row r="230" spans="1:10" s="73" customFormat="1" x14ac:dyDescent="0.25">
      <c r="A230" s="74"/>
      <c r="B230" s="67"/>
      <c r="C230" s="65"/>
      <c r="D230" s="65"/>
      <c r="E230" s="66"/>
      <c r="F230" s="67"/>
      <c r="G230" s="67"/>
      <c r="H230" s="67"/>
      <c r="I230" s="72"/>
      <c r="J230" s="75"/>
    </row>
    <row r="231" spans="1:10" s="73" customFormat="1" x14ac:dyDescent="0.25">
      <c r="A231" s="74"/>
      <c r="B231" s="67"/>
      <c r="C231" s="65"/>
      <c r="D231" s="65"/>
      <c r="E231" s="66"/>
      <c r="F231" s="67"/>
      <c r="G231" s="67"/>
      <c r="H231" s="67"/>
      <c r="I231" s="72"/>
    </row>
    <row r="232" spans="1:10" s="73" customFormat="1" x14ac:dyDescent="0.25">
      <c r="A232" s="74"/>
      <c r="B232" s="67"/>
      <c r="C232" s="65"/>
      <c r="D232" s="65"/>
      <c r="E232" s="66"/>
      <c r="F232" s="67"/>
      <c r="G232" s="67"/>
      <c r="H232" s="67"/>
      <c r="I232" s="72"/>
      <c r="J232" s="75" t="s">
        <v>29</v>
      </c>
    </row>
    <row r="233" spans="1:10" s="73" customFormat="1" x14ac:dyDescent="0.25">
      <c r="A233" s="74"/>
      <c r="B233" s="67"/>
      <c r="C233" s="65"/>
      <c r="D233" s="65"/>
      <c r="E233" s="66"/>
      <c r="F233" s="67"/>
      <c r="G233" s="67"/>
      <c r="H233" s="67"/>
      <c r="I233" s="72"/>
    </row>
    <row r="234" spans="1:10" s="73" customFormat="1" x14ac:dyDescent="0.25">
      <c r="A234" s="74"/>
      <c r="B234" s="67"/>
      <c r="C234" s="65"/>
      <c r="D234" s="65"/>
      <c r="E234" s="66"/>
      <c r="F234" s="67"/>
      <c r="G234" s="67"/>
      <c r="H234" s="67"/>
      <c r="I234" s="72"/>
      <c r="J234" s="75" t="s">
        <v>29</v>
      </c>
    </row>
    <row r="235" spans="1:10" s="73" customFormat="1" x14ac:dyDescent="0.25">
      <c r="A235" s="74"/>
      <c r="B235" s="67"/>
      <c r="C235" s="65"/>
      <c r="D235" s="65"/>
      <c r="E235" s="66"/>
      <c r="F235" s="67"/>
      <c r="G235" s="67"/>
      <c r="H235" s="67"/>
      <c r="I235" s="72"/>
    </row>
    <row r="236" spans="1:10" s="73" customFormat="1" x14ac:dyDescent="0.25">
      <c r="A236" s="74"/>
      <c r="B236" s="67"/>
      <c r="C236" s="65"/>
      <c r="D236" s="65"/>
      <c r="E236" s="66"/>
      <c r="F236" s="67"/>
      <c r="G236" s="67"/>
      <c r="H236" s="67"/>
      <c r="I236" s="72"/>
      <c r="J236" s="75" t="s">
        <v>29</v>
      </c>
    </row>
    <row r="237" spans="1:10" s="73" customFormat="1" x14ac:dyDescent="0.25">
      <c r="A237" s="74"/>
      <c r="B237" s="67"/>
      <c r="C237" s="65"/>
      <c r="D237" s="65"/>
      <c r="E237" s="66"/>
      <c r="F237" s="67"/>
      <c r="G237" s="67"/>
      <c r="H237" s="67"/>
      <c r="I237" s="72"/>
      <c r="J237" s="75"/>
    </row>
    <row r="238" spans="1:10" s="73" customFormat="1" x14ac:dyDescent="0.25">
      <c r="A238" s="74"/>
      <c r="B238" s="67"/>
      <c r="C238" s="65"/>
      <c r="D238" s="65"/>
      <c r="E238" s="66"/>
      <c r="F238" s="67"/>
      <c r="G238" s="67"/>
      <c r="H238" s="67"/>
      <c r="I238" s="72"/>
      <c r="J238" s="75"/>
    </row>
    <row r="239" spans="1:10" s="73" customFormat="1" x14ac:dyDescent="0.25">
      <c r="A239" s="74"/>
      <c r="B239" s="67"/>
      <c r="C239" s="65"/>
      <c r="D239" s="65"/>
      <c r="E239" s="66"/>
      <c r="F239" s="67"/>
      <c r="G239" s="67"/>
      <c r="H239" s="67"/>
      <c r="I239" s="72"/>
      <c r="J239" s="75"/>
    </row>
    <row r="240" spans="1:10" s="73" customFormat="1" x14ac:dyDescent="0.25">
      <c r="A240" s="74"/>
      <c r="B240" s="67"/>
      <c r="C240" s="65"/>
      <c r="D240" s="65"/>
      <c r="E240" s="66"/>
      <c r="F240" s="67"/>
      <c r="G240" s="67"/>
      <c r="H240" s="67"/>
      <c r="I240" s="72"/>
      <c r="J240" s="75"/>
    </row>
    <row r="241" spans="1:10" s="73" customFormat="1" x14ac:dyDescent="0.25">
      <c r="A241" s="74"/>
      <c r="B241" s="67"/>
      <c r="C241" s="65"/>
      <c r="D241" s="65"/>
      <c r="E241" s="66"/>
      <c r="F241" s="67"/>
      <c r="G241" s="67"/>
      <c r="H241" s="67"/>
      <c r="I241" s="72"/>
      <c r="J241" s="75"/>
    </row>
    <row r="242" spans="1:10" s="73" customFormat="1" x14ac:dyDescent="0.25">
      <c r="A242" s="74"/>
      <c r="B242" s="67"/>
      <c r="C242" s="65"/>
      <c r="D242" s="65"/>
      <c r="E242" s="66"/>
      <c r="F242" s="67"/>
      <c r="G242" s="67"/>
      <c r="H242" s="67"/>
      <c r="I242" s="72"/>
      <c r="J242" s="75"/>
    </row>
    <row r="243" spans="1:10" s="73" customFormat="1" x14ac:dyDescent="0.25">
      <c r="A243" s="74"/>
      <c r="B243" s="67"/>
      <c r="C243" s="65"/>
      <c r="D243" s="65"/>
      <c r="E243" s="66"/>
      <c r="F243" s="67"/>
      <c r="G243" s="67"/>
      <c r="H243" s="67"/>
      <c r="I243" s="72"/>
      <c r="J243" s="75"/>
    </row>
    <row r="244" spans="1:10" s="73" customFormat="1" x14ac:dyDescent="0.25">
      <c r="A244" s="74"/>
      <c r="B244" s="67"/>
      <c r="C244" s="65"/>
      <c r="D244" s="65"/>
      <c r="E244" s="66"/>
      <c r="F244" s="67"/>
      <c r="G244" s="67"/>
      <c r="H244" s="67"/>
      <c r="I244" s="72"/>
      <c r="J244" s="75"/>
    </row>
    <row r="245" spans="1:10" s="73" customFormat="1" x14ac:dyDescent="0.25">
      <c r="A245" s="74"/>
      <c r="B245" s="67"/>
      <c r="C245" s="65"/>
      <c r="D245" s="65"/>
      <c r="E245" s="66"/>
      <c r="F245" s="67"/>
      <c r="G245" s="67"/>
      <c r="H245" s="67"/>
      <c r="I245" s="72"/>
      <c r="J245" s="75"/>
    </row>
    <row r="246" spans="1:10" s="73" customFormat="1" x14ac:dyDescent="0.25">
      <c r="A246" s="74"/>
      <c r="B246" s="67"/>
      <c r="C246" s="65"/>
      <c r="D246" s="65"/>
      <c r="E246" s="66"/>
      <c r="F246" s="67"/>
      <c r="G246" s="67"/>
      <c r="H246" s="67"/>
      <c r="I246" s="72"/>
      <c r="J246" s="75"/>
    </row>
    <row r="247" spans="1:10" s="73" customFormat="1" x14ac:dyDescent="0.25">
      <c r="A247" s="74"/>
      <c r="B247" s="67"/>
      <c r="C247" s="65"/>
      <c r="D247" s="65"/>
      <c r="E247" s="66"/>
      <c r="F247" s="67"/>
      <c r="G247" s="67"/>
      <c r="H247" s="67"/>
      <c r="I247" s="72"/>
      <c r="J247" s="75"/>
    </row>
    <row r="248" spans="1:10" s="73" customFormat="1" x14ac:dyDescent="0.25">
      <c r="A248" s="74"/>
      <c r="B248" s="67"/>
      <c r="C248" s="65"/>
      <c r="D248" s="65"/>
      <c r="E248" s="66"/>
      <c r="F248" s="67"/>
      <c r="G248" s="67"/>
      <c r="H248" s="67"/>
      <c r="I248" s="72"/>
      <c r="J248" s="75"/>
    </row>
    <row r="249" spans="1:10" s="73" customFormat="1" x14ac:dyDescent="0.25">
      <c r="A249" s="74"/>
      <c r="B249" s="67"/>
      <c r="C249" s="65"/>
      <c r="D249" s="65"/>
      <c r="E249" s="66"/>
      <c r="F249" s="67"/>
      <c r="G249" s="67"/>
      <c r="H249" s="67"/>
      <c r="I249" s="72"/>
      <c r="J249" s="75"/>
    </row>
    <row r="250" spans="1:10" s="73" customFormat="1" x14ac:dyDescent="0.25">
      <c r="A250" s="74"/>
      <c r="B250" s="67"/>
      <c r="C250" s="65"/>
      <c r="D250" s="65"/>
      <c r="E250" s="66"/>
      <c r="F250" s="67"/>
      <c r="G250" s="67"/>
      <c r="H250" s="67"/>
      <c r="I250" s="72"/>
      <c r="J250" s="75"/>
    </row>
    <row r="251" spans="1:10" s="73" customFormat="1" x14ac:dyDescent="0.25">
      <c r="A251" s="74"/>
      <c r="B251" s="67"/>
      <c r="C251" s="65"/>
      <c r="D251" s="65"/>
      <c r="E251" s="66"/>
      <c r="F251" s="67"/>
      <c r="G251" s="67"/>
      <c r="H251" s="67"/>
      <c r="I251" s="72"/>
      <c r="J251" s="75"/>
    </row>
    <row r="252" spans="1:10" s="73" customFormat="1" x14ac:dyDescent="0.25">
      <c r="A252" s="74"/>
      <c r="B252" s="67"/>
      <c r="C252" s="65"/>
      <c r="D252" s="65"/>
      <c r="E252" s="66"/>
      <c r="F252" s="67"/>
      <c r="G252" s="67"/>
      <c r="H252" s="67"/>
      <c r="I252" s="72"/>
      <c r="J252" s="75"/>
    </row>
    <row r="253" spans="1:10" s="73" customFormat="1" x14ac:dyDescent="0.25">
      <c r="A253" s="74"/>
      <c r="B253" s="67"/>
      <c r="C253" s="65"/>
      <c r="D253" s="65"/>
      <c r="E253" s="66"/>
      <c r="F253" s="67"/>
      <c r="G253" s="67"/>
      <c r="H253" s="67"/>
      <c r="I253" s="72"/>
      <c r="J253" s="75"/>
    </row>
    <row r="254" spans="1:10" s="73" customFormat="1" x14ac:dyDescent="0.25">
      <c r="A254" s="74"/>
      <c r="B254" s="67"/>
      <c r="C254" s="65"/>
      <c r="D254" s="65"/>
      <c r="E254" s="66"/>
      <c r="F254" s="67"/>
      <c r="G254" s="67"/>
      <c r="H254" s="67"/>
      <c r="I254" s="72"/>
      <c r="J254" s="75"/>
    </row>
    <row r="255" spans="1:10" s="73" customFormat="1" x14ac:dyDescent="0.25">
      <c r="A255" s="74"/>
      <c r="B255" s="67"/>
      <c r="C255" s="65"/>
      <c r="D255" s="65"/>
      <c r="E255" s="66"/>
      <c r="F255" s="67"/>
      <c r="G255" s="67"/>
      <c r="H255" s="67"/>
      <c r="I255" s="72"/>
      <c r="J255" s="75"/>
    </row>
    <row r="256" spans="1:10" s="73" customFormat="1" x14ac:dyDescent="0.25">
      <c r="A256" s="74"/>
      <c r="B256" s="67"/>
      <c r="C256" s="65"/>
      <c r="D256" s="65"/>
      <c r="E256" s="66"/>
      <c r="F256" s="67"/>
      <c r="G256" s="67"/>
      <c r="H256" s="67"/>
      <c r="I256" s="72"/>
      <c r="J256" s="75"/>
    </row>
    <row r="257" spans="1:10" s="73" customFormat="1" x14ac:dyDescent="0.25">
      <c r="A257" s="74"/>
      <c r="B257" s="67"/>
      <c r="C257" s="65"/>
      <c r="D257" s="65"/>
      <c r="E257" s="66"/>
      <c r="F257" s="67"/>
      <c r="G257" s="67"/>
      <c r="H257" s="67"/>
      <c r="I257" s="72"/>
      <c r="J257" s="75"/>
    </row>
    <row r="258" spans="1:10" s="73" customFormat="1" x14ac:dyDescent="0.25">
      <c r="A258" s="74"/>
      <c r="B258" s="67"/>
      <c r="C258" s="65"/>
      <c r="D258" s="65"/>
      <c r="E258" s="66"/>
      <c r="F258" s="67"/>
      <c r="G258" s="67"/>
      <c r="H258" s="67"/>
      <c r="I258" s="72"/>
      <c r="J258" s="75"/>
    </row>
    <row r="259" spans="1:10" s="73" customFormat="1" x14ac:dyDescent="0.25">
      <c r="A259" s="74"/>
      <c r="B259" s="67"/>
      <c r="C259" s="65"/>
      <c r="D259" s="65"/>
      <c r="E259" s="66"/>
      <c r="F259" s="67"/>
      <c r="G259" s="67"/>
      <c r="H259" s="67"/>
      <c r="I259" s="72"/>
      <c r="J259" s="75"/>
    </row>
    <row r="260" spans="1:10" s="73" customFormat="1" x14ac:dyDescent="0.25">
      <c r="A260" s="74"/>
      <c r="B260" s="67"/>
      <c r="C260" s="65"/>
      <c r="D260" s="65"/>
      <c r="E260" s="66"/>
      <c r="F260" s="67"/>
      <c r="G260" s="121"/>
      <c r="H260" s="67"/>
      <c r="I260" s="72"/>
      <c r="J260" s="75"/>
    </row>
    <row r="261" spans="1:10" s="73" customFormat="1" x14ac:dyDescent="0.25">
      <c r="A261" s="74"/>
      <c r="B261" s="67"/>
      <c r="C261" s="65"/>
      <c r="D261" s="65"/>
      <c r="E261" s="66"/>
      <c r="F261" s="67"/>
      <c r="G261" s="121"/>
      <c r="H261" s="67"/>
      <c r="I261" s="72"/>
      <c r="J261" s="75"/>
    </row>
    <row r="262" spans="1:10" s="73" customFormat="1" x14ac:dyDescent="0.25">
      <c r="A262" s="74"/>
      <c r="B262" s="67"/>
      <c r="C262" s="65"/>
      <c r="D262" s="65"/>
      <c r="E262" s="66"/>
      <c r="F262" s="67"/>
      <c r="G262" s="121"/>
      <c r="H262" s="67"/>
      <c r="I262" s="72"/>
      <c r="J262" s="75"/>
    </row>
    <row r="263" spans="1:10" s="73" customFormat="1" x14ac:dyDescent="0.25">
      <c r="A263" s="74"/>
      <c r="B263" s="67"/>
      <c r="C263" s="65"/>
      <c r="D263" s="65"/>
      <c r="E263" s="66"/>
      <c r="F263" s="67"/>
      <c r="G263" s="121"/>
      <c r="H263" s="67"/>
      <c r="I263" s="72"/>
      <c r="J263" s="75"/>
    </row>
    <row r="264" spans="1:10" s="73" customFormat="1" x14ac:dyDescent="0.25">
      <c r="A264" s="74"/>
      <c r="B264" s="67"/>
      <c r="C264" s="65"/>
      <c r="D264" s="65"/>
      <c r="E264" s="66"/>
      <c r="F264" s="67"/>
      <c r="G264" s="121"/>
      <c r="H264" s="67"/>
      <c r="I264" s="72"/>
      <c r="J264" s="75"/>
    </row>
    <row r="265" spans="1:10" s="73" customFormat="1" x14ac:dyDescent="0.25">
      <c r="A265" s="74"/>
      <c r="B265" s="67"/>
      <c r="C265" s="65"/>
      <c r="D265" s="65"/>
      <c r="E265" s="66"/>
      <c r="F265" s="67"/>
      <c r="G265" s="121"/>
      <c r="H265" s="67"/>
      <c r="I265" s="72"/>
      <c r="J265" s="75"/>
    </row>
    <row r="266" spans="1:10" s="73" customFormat="1" x14ac:dyDescent="0.25">
      <c r="A266" s="74"/>
      <c r="B266" s="67"/>
      <c r="C266" s="65"/>
      <c r="D266" s="65"/>
      <c r="E266" s="66"/>
      <c r="F266" s="67"/>
      <c r="G266" s="121"/>
      <c r="H266" s="67"/>
      <c r="I266" s="72"/>
      <c r="J266" s="75"/>
    </row>
    <row r="267" spans="1:10" s="73" customFormat="1" x14ac:dyDescent="0.25">
      <c r="A267" s="74"/>
      <c r="B267" s="67"/>
      <c r="C267" s="65"/>
      <c r="D267" s="65"/>
      <c r="E267" s="66"/>
      <c r="F267" s="67"/>
      <c r="G267" s="121"/>
      <c r="H267" s="67"/>
      <c r="I267" s="72"/>
      <c r="J267" s="75"/>
    </row>
    <row r="268" spans="1:10" s="73" customFormat="1" x14ac:dyDescent="0.25">
      <c r="A268" s="74"/>
      <c r="B268" s="67"/>
      <c r="C268" s="65"/>
      <c r="D268" s="65"/>
      <c r="E268" s="66"/>
      <c r="F268" s="67"/>
      <c r="G268" s="121"/>
      <c r="H268" s="67"/>
      <c r="I268" s="72"/>
      <c r="J268" s="75"/>
    </row>
    <row r="269" spans="1:10" s="73" customFormat="1" x14ac:dyDescent="0.25">
      <c r="A269" s="74"/>
      <c r="B269" s="67"/>
      <c r="C269" s="65"/>
      <c r="D269" s="65"/>
      <c r="E269" s="66"/>
      <c r="F269" s="67"/>
      <c r="G269" s="121"/>
      <c r="H269" s="67"/>
      <c r="I269" s="72"/>
      <c r="J269" s="75"/>
    </row>
    <row r="270" spans="1:10" s="73" customFormat="1" x14ac:dyDescent="0.25">
      <c r="A270" s="74"/>
      <c r="B270" s="67"/>
      <c r="C270" s="65"/>
      <c r="D270" s="65"/>
      <c r="E270" s="66"/>
      <c r="F270" s="67"/>
      <c r="G270" s="121"/>
      <c r="H270" s="67"/>
      <c r="I270" s="72"/>
      <c r="J270" s="75"/>
    </row>
    <row r="271" spans="1:10" s="73" customFormat="1" x14ac:dyDescent="0.25">
      <c r="A271" s="74"/>
      <c r="B271" s="67"/>
      <c r="C271" s="65"/>
      <c r="D271" s="65"/>
      <c r="E271" s="66"/>
      <c r="F271" s="67"/>
      <c r="G271" s="121"/>
      <c r="H271" s="67"/>
      <c r="I271" s="72"/>
      <c r="J271" s="75"/>
    </row>
    <row r="272" spans="1:10" s="73" customFormat="1" x14ac:dyDescent="0.25">
      <c r="A272" s="74"/>
      <c r="B272" s="67"/>
      <c r="C272" s="65"/>
      <c r="D272" s="65"/>
      <c r="E272" s="66"/>
      <c r="F272" s="67"/>
      <c r="G272" s="121"/>
      <c r="H272" s="67"/>
      <c r="I272" s="72"/>
      <c r="J272" s="75"/>
    </row>
    <row r="273" spans="1:10" s="73" customFormat="1" x14ac:dyDescent="0.25">
      <c r="A273" s="74"/>
      <c r="B273" s="67"/>
      <c r="C273" s="65"/>
      <c r="D273" s="65"/>
      <c r="E273" s="66"/>
      <c r="F273" s="67"/>
      <c r="G273" s="121"/>
      <c r="H273" s="67"/>
      <c r="I273" s="72"/>
      <c r="J273" s="75"/>
    </row>
    <row r="274" spans="1:10" s="73" customFormat="1" x14ac:dyDescent="0.25">
      <c r="A274" s="74"/>
      <c r="B274" s="67"/>
      <c r="C274" s="65"/>
      <c r="D274" s="65"/>
      <c r="E274" s="66"/>
      <c r="F274" s="67"/>
      <c r="G274" s="121"/>
      <c r="H274" s="67"/>
      <c r="I274" s="72"/>
      <c r="J274" s="75"/>
    </row>
    <row r="275" spans="1:10" s="73" customFormat="1" x14ac:dyDescent="0.25">
      <c r="A275" s="74"/>
      <c r="B275" s="67"/>
      <c r="C275" s="65"/>
      <c r="D275" s="65"/>
      <c r="E275" s="66"/>
      <c r="F275" s="67"/>
      <c r="G275" s="121"/>
      <c r="H275" s="67"/>
      <c r="I275" s="72"/>
      <c r="J275" s="75"/>
    </row>
    <row r="276" spans="1:10" s="73" customFormat="1" x14ac:dyDescent="0.25">
      <c r="A276" s="74"/>
      <c r="B276" s="67"/>
      <c r="C276" s="65"/>
      <c r="D276" s="65"/>
      <c r="E276" s="66"/>
      <c r="F276" s="67"/>
      <c r="G276" s="121"/>
      <c r="H276" s="67"/>
      <c r="I276" s="72"/>
      <c r="J276" s="75"/>
    </row>
    <row r="277" spans="1:10" s="73" customFormat="1" x14ac:dyDescent="0.25">
      <c r="A277" s="74"/>
      <c r="B277" s="67"/>
      <c r="C277" s="65"/>
      <c r="D277" s="65"/>
      <c r="E277" s="66"/>
      <c r="F277" s="67"/>
      <c r="G277" s="121"/>
      <c r="H277" s="67"/>
      <c r="I277" s="72"/>
      <c r="J277" s="75"/>
    </row>
    <row r="278" spans="1:10" s="73" customFormat="1" x14ac:dyDescent="0.25">
      <c r="A278" s="74"/>
      <c r="B278" s="67"/>
      <c r="C278" s="65"/>
      <c r="D278" s="65"/>
      <c r="E278" s="66"/>
      <c r="F278" s="67"/>
      <c r="G278" s="121"/>
      <c r="H278" s="67"/>
      <c r="I278" s="72"/>
      <c r="J278" s="75"/>
    </row>
    <row r="279" spans="1:10" s="73" customFormat="1" x14ac:dyDescent="0.25">
      <c r="A279" s="74"/>
      <c r="B279" s="67"/>
      <c r="C279" s="65"/>
      <c r="D279" s="65"/>
      <c r="E279" s="66"/>
      <c r="F279" s="67"/>
      <c r="G279" s="121"/>
      <c r="H279" s="67"/>
      <c r="I279" s="72"/>
      <c r="J279" s="75"/>
    </row>
    <row r="280" spans="1:10" s="73" customFormat="1" x14ac:dyDescent="0.25">
      <c r="A280" s="74"/>
      <c r="B280" s="67"/>
      <c r="C280" s="65"/>
      <c r="D280" s="65"/>
      <c r="E280" s="66"/>
      <c r="F280" s="67"/>
      <c r="G280" s="121"/>
      <c r="H280" s="67"/>
      <c r="I280" s="72"/>
      <c r="J280" s="75"/>
    </row>
    <row r="281" spans="1:10" s="73" customFormat="1" x14ac:dyDescent="0.25">
      <c r="A281" s="74"/>
      <c r="B281" s="67"/>
      <c r="C281" s="65"/>
      <c r="D281" s="65"/>
      <c r="E281" s="66"/>
      <c r="F281" s="67"/>
      <c r="G281" s="121"/>
      <c r="H281" s="67"/>
      <c r="I281" s="72"/>
      <c r="J281" s="75"/>
    </row>
    <row r="282" spans="1:10" s="73" customFormat="1" x14ac:dyDescent="0.25">
      <c r="A282" s="74"/>
      <c r="B282" s="67"/>
      <c r="C282" s="65"/>
      <c r="D282" s="65"/>
      <c r="E282" s="66"/>
      <c r="F282" s="67"/>
      <c r="G282" s="121"/>
      <c r="H282" s="67"/>
      <c r="I282" s="72"/>
      <c r="J282" s="75"/>
    </row>
    <row r="283" spans="1:10" s="73" customFormat="1" x14ac:dyDescent="0.25">
      <c r="A283" s="74"/>
      <c r="B283" s="67"/>
      <c r="C283" s="65"/>
      <c r="D283" s="65"/>
      <c r="E283" s="66"/>
      <c r="F283" s="67"/>
      <c r="G283" s="121"/>
      <c r="H283" s="67"/>
      <c r="I283" s="72"/>
      <c r="J283" s="75"/>
    </row>
    <row r="284" spans="1:10" s="73" customFormat="1" x14ac:dyDescent="0.25">
      <c r="A284" s="74"/>
      <c r="B284" s="67"/>
      <c r="C284" s="65"/>
      <c r="D284" s="65"/>
      <c r="E284" s="66"/>
      <c r="F284" s="67"/>
      <c r="G284" s="67"/>
      <c r="H284" s="67"/>
      <c r="I284" s="72"/>
      <c r="J284" s="75"/>
    </row>
    <row r="285" spans="1:10" s="73" customFormat="1" x14ac:dyDescent="0.25">
      <c r="A285" s="74"/>
      <c r="B285" s="67"/>
      <c r="C285" s="65"/>
      <c r="D285" s="65"/>
      <c r="E285" s="66"/>
      <c r="F285" s="67"/>
      <c r="G285" s="67"/>
      <c r="H285" s="67"/>
      <c r="I285" s="72"/>
      <c r="J285" s="75"/>
    </row>
    <row r="286" spans="1:10" s="73" customFormat="1" x14ac:dyDescent="0.25">
      <c r="A286" s="74"/>
      <c r="B286" s="67"/>
      <c r="C286" s="65"/>
      <c r="D286" s="65"/>
      <c r="E286" s="66"/>
      <c r="F286" s="67"/>
      <c r="G286" s="67"/>
      <c r="H286" s="67"/>
      <c r="I286" s="72"/>
      <c r="J286" s="75"/>
    </row>
    <row r="287" spans="1:10" s="73" customFormat="1" x14ac:dyDescent="0.25">
      <c r="A287" s="74"/>
      <c r="B287" s="67"/>
      <c r="C287" s="65"/>
      <c r="D287" s="65"/>
      <c r="E287" s="66"/>
      <c r="F287" s="67"/>
      <c r="G287" s="67"/>
      <c r="H287" s="67"/>
      <c r="I287" s="72"/>
      <c r="J287" s="75"/>
    </row>
    <row r="288" spans="1:10" s="73" customFormat="1" x14ac:dyDescent="0.25">
      <c r="A288" s="74"/>
      <c r="B288" s="67"/>
      <c r="C288" s="65"/>
      <c r="D288" s="65"/>
      <c r="E288" s="66"/>
      <c r="F288" s="67"/>
      <c r="G288" s="67"/>
      <c r="H288" s="67"/>
      <c r="I288" s="72"/>
      <c r="J288" s="75"/>
    </row>
    <row r="289" spans="1:10" s="73" customFormat="1" x14ac:dyDescent="0.25">
      <c r="A289" s="74"/>
      <c r="B289" s="67"/>
      <c r="C289" s="65"/>
      <c r="D289" s="65"/>
      <c r="E289" s="66"/>
      <c r="F289" s="67"/>
      <c r="G289" s="67"/>
      <c r="H289" s="67"/>
      <c r="I289" s="72"/>
      <c r="J289" s="75"/>
    </row>
    <row r="290" spans="1:10" s="73" customFormat="1" x14ac:dyDescent="0.25">
      <c r="A290" s="74"/>
      <c r="B290" s="67"/>
      <c r="C290" s="65"/>
      <c r="D290" s="65"/>
      <c r="E290" s="66"/>
      <c r="F290" s="67"/>
      <c r="G290" s="67"/>
      <c r="H290" s="67"/>
      <c r="I290" s="72"/>
      <c r="J290" s="75"/>
    </row>
    <row r="291" spans="1:10" s="73" customFormat="1" x14ac:dyDescent="0.25">
      <c r="A291" s="74"/>
      <c r="B291" s="67"/>
      <c r="C291" s="65"/>
      <c r="D291" s="65"/>
      <c r="E291" s="66"/>
      <c r="F291" s="67"/>
      <c r="G291" s="67"/>
      <c r="H291" s="67"/>
      <c r="I291" s="72"/>
      <c r="J291" s="75"/>
    </row>
    <row r="292" spans="1:10" s="73" customFormat="1" x14ac:dyDescent="0.25">
      <c r="A292" s="74"/>
      <c r="B292" s="67"/>
      <c r="C292" s="65"/>
      <c r="D292" s="65"/>
      <c r="E292" s="66"/>
      <c r="F292" s="67"/>
      <c r="G292" s="67"/>
      <c r="H292" s="67"/>
      <c r="I292" s="72"/>
      <c r="J292" s="75"/>
    </row>
    <row r="293" spans="1:10" s="73" customFormat="1" x14ac:dyDescent="0.25">
      <c r="A293" s="74"/>
      <c r="B293" s="67"/>
      <c r="C293" s="65"/>
      <c r="D293" s="65"/>
      <c r="E293" s="66"/>
      <c r="F293" s="67"/>
      <c r="G293" s="67"/>
      <c r="H293" s="67"/>
      <c r="I293" s="72"/>
      <c r="J293" s="75"/>
    </row>
    <row r="294" spans="1:10" s="73" customFormat="1" x14ac:dyDescent="0.25">
      <c r="A294" s="74"/>
      <c r="B294" s="67"/>
      <c r="C294" s="65"/>
      <c r="D294" s="65"/>
      <c r="E294" s="66"/>
      <c r="F294" s="67"/>
      <c r="G294" s="67"/>
      <c r="H294" s="67"/>
      <c r="I294" s="72"/>
      <c r="J294" s="75"/>
    </row>
    <row r="295" spans="1:10" s="73" customFormat="1" x14ac:dyDescent="0.25">
      <c r="A295" s="74"/>
      <c r="B295" s="67"/>
      <c r="C295" s="65"/>
      <c r="D295" s="65"/>
      <c r="E295" s="66"/>
      <c r="F295" s="67"/>
      <c r="G295" s="67"/>
      <c r="H295" s="67"/>
      <c r="I295" s="72"/>
      <c r="J295" s="75"/>
    </row>
    <row r="296" spans="1:10" s="73" customFormat="1" x14ac:dyDescent="0.25">
      <c r="A296" s="74"/>
      <c r="B296" s="67"/>
      <c r="C296" s="65"/>
      <c r="D296" s="65"/>
      <c r="E296" s="66"/>
      <c r="F296" s="67"/>
      <c r="G296" s="67"/>
      <c r="H296" s="67"/>
      <c r="I296" s="72"/>
      <c r="J296" s="75"/>
    </row>
    <row r="297" spans="1:10" s="73" customFormat="1" x14ac:dyDescent="0.25">
      <c r="A297" s="74"/>
      <c r="B297" s="67"/>
      <c r="C297" s="65"/>
      <c r="D297" s="65"/>
      <c r="E297" s="66"/>
      <c r="F297" s="67"/>
      <c r="G297" s="67"/>
      <c r="H297" s="67"/>
      <c r="I297" s="72"/>
      <c r="J297" s="75"/>
    </row>
    <row r="298" spans="1:10" s="73" customFormat="1" x14ac:dyDescent="0.25">
      <c r="A298" s="74"/>
      <c r="B298" s="67"/>
      <c r="C298" s="65"/>
      <c r="D298" s="65"/>
      <c r="E298" s="66"/>
      <c r="F298" s="67"/>
      <c r="G298" s="67"/>
      <c r="H298" s="67"/>
      <c r="I298" s="72"/>
      <c r="J298" s="75"/>
    </row>
    <row r="299" spans="1:10" s="73" customFormat="1" x14ac:dyDescent="0.25">
      <c r="A299" s="74"/>
      <c r="B299" s="67"/>
      <c r="C299" s="65"/>
      <c r="D299" s="65"/>
      <c r="E299" s="66"/>
      <c r="F299" s="67"/>
      <c r="G299" s="67"/>
      <c r="H299" s="67"/>
      <c r="I299" s="72"/>
      <c r="J299" s="75"/>
    </row>
    <row r="300" spans="1:10" s="73" customFormat="1" x14ac:dyDescent="0.25">
      <c r="A300" s="74"/>
      <c r="B300" s="67"/>
      <c r="C300" s="65"/>
      <c r="D300" s="65"/>
      <c r="E300" s="66"/>
      <c r="F300" s="67"/>
      <c r="G300" s="67"/>
      <c r="H300" s="67"/>
      <c r="I300" s="72"/>
      <c r="J300" s="75"/>
    </row>
    <row r="301" spans="1:10" s="73" customFormat="1" x14ac:dyDescent="0.25">
      <c r="A301" s="74"/>
      <c r="B301" s="67"/>
      <c r="C301" s="65"/>
      <c r="D301" s="65"/>
      <c r="E301" s="66"/>
      <c r="F301" s="67"/>
      <c r="G301" s="67"/>
      <c r="H301" s="67"/>
      <c r="I301" s="72"/>
      <c r="J301" s="75"/>
    </row>
    <row r="302" spans="1:10" s="73" customFormat="1" x14ac:dyDescent="0.25">
      <c r="A302" s="74"/>
      <c r="B302" s="67"/>
      <c r="C302" s="65"/>
      <c r="D302" s="65"/>
      <c r="E302" s="66"/>
      <c r="F302" s="67"/>
      <c r="G302" s="67"/>
      <c r="H302" s="67"/>
      <c r="I302" s="72"/>
      <c r="J302" s="75"/>
    </row>
    <row r="303" spans="1:10" s="73" customFormat="1" x14ac:dyDescent="0.25">
      <c r="A303" s="74"/>
      <c r="B303" s="67"/>
      <c r="C303" s="65"/>
      <c r="D303" s="65"/>
      <c r="E303" s="66"/>
      <c r="F303" s="67"/>
      <c r="G303" s="67"/>
      <c r="H303" s="67"/>
      <c r="I303" s="72"/>
      <c r="J303" s="75"/>
    </row>
    <row r="304" spans="1:10" s="73" customFormat="1" x14ac:dyDescent="0.25">
      <c r="A304" s="74"/>
      <c r="B304" s="67"/>
      <c r="C304" s="65"/>
      <c r="D304" s="65"/>
      <c r="E304" s="66"/>
      <c r="F304" s="67"/>
      <c r="G304" s="67"/>
      <c r="H304" s="67"/>
      <c r="I304" s="72"/>
      <c r="J304" s="75"/>
    </row>
    <row r="305" spans="1:10" s="73" customFormat="1" x14ac:dyDescent="0.25">
      <c r="A305" s="74"/>
      <c r="B305" s="67"/>
      <c r="C305" s="65"/>
      <c r="D305" s="65"/>
      <c r="E305" s="66"/>
      <c r="F305" s="67"/>
      <c r="G305" s="67"/>
      <c r="H305" s="67"/>
      <c r="I305" s="72"/>
      <c r="J305" s="75"/>
    </row>
    <row r="306" spans="1:10" s="73" customFormat="1" x14ac:dyDescent="0.25">
      <c r="A306" s="74"/>
      <c r="B306" s="67"/>
      <c r="C306" s="65"/>
      <c r="D306" s="65"/>
      <c r="E306" s="66"/>
      <c r="F306" s="67"/>
      <c r="G306" s="67"/>
      <c r="H306" s="67"/>
      <c r="I306" s="72"/>
      <c r="J306" s="75"/>
    </row>
    <row r="307" spans="1:10" s="73" customFormat="1" x14ac:dyDescent="0.25">
      <c r="A307" s="74"/>
      <c r="B307" s="67"/>
      <c r="C307" s="65"/>
      <c r="D307" s="65"/>
      <c r="E307" s="66"/>
      <c r="F307" s="67"/>
      <c r="G307" s="67"/>
      <c r="H307" s="67"/>
      <c r="I307" s="72"/>
      <c r="J307" s="75"/>
    </row>
    <row r="308" spans="1:10" s="73" customFormat="1" x14ac:dyDescent="0.25">
      <c r="A308" s="74"/>
      <c r="B308" s="67"/>
      <c r="C308" s="65"/>
      <c r="D308" s="65"/>
      <c r="E308" s="66"/>
      <c r="F308" s="67"/>
      <c r="G308" s="67"/>
      <c r="H308" s="67"/>
      <c r="I308" s="72"/>
      <c r="J308" s="75"/>
    </row>
    <row r="309" spans="1:10" s="73" customFormat="1" x14ac:dyDescent="0.25">
      <c r="A309" s="74"/>
      <c r="B309" s="67"/>
      <c r="C309" s="65"/>
      <c r="D309" s="65"/>
      <c r="E309" s="66"/>
      <c r="F309" s="67"/>
      <c r="G309" s="67"/>
      <c r="H309" s="67"/>
      <c r="I309" s="72"/>
      <c r="J309" s="75"/>
    </row>
    <row r="310" spans="1:10" s="73" customFormat="1" x14ac:dyDescent="0.25">
      <c r="A310" s="74"/>
      <c r="B310" s="67"/>
      <c r="C310" s="65"/>
      <c r="D310" s="65"/>
      <c r="E310" s="66"/>
      <c r="F310" s="67"/>
      <c r="G310" s="121"/>
      <c r="H310" s="67"/>
      <c r="I310" s="72"/>
      <c r="J310" s="75"/>
    </row>
    <row r="311" spans="1:10" s="73" customFormat="1" x14ac:dyDescent="0.25">
      <c r="A311" s="74"/>
      <c r="B311" s="67"/>
      <c r="C311" s="65"/>
      <c r="D311" s="65"/>
      <c r="E311" s="66"/>
      <c r="F311" s="67"/>
      <c r="G311" s="121"/>
      <c r="H311" s="67"/>
      <c r="I311" s="72"/>
      <c r="J311" s="75"/>
    </row>
    <row r="312" spans="1:10" s="73" customFormat="1" x14ac:dyDescent="0.25">
      <c r="A312" s="74"/>
      <c r="B312" s="67"/>
      <c r="C312" s="65"/>
      <c r="D312" s="65"/>
      <c r="E312" s="66"/>
      <c r="F312" s="67"/>
      <c r="G312" s="121"/>
      <c r="H312" s="67"/>
      <c r="I312" s="72"/>
      <c r="J312" s="75"/>
    </row>
    <row r="313" spans="1:10" s="73" customFormat="1" x14ac:dyDescent="0.25">
      <c r="A313" s="74"/>
      <c r="B313" s="67"/>
      <c r="C313" s="65"/>
      <c r="D313" s="65"/>
      <c r="E313" s="66"/>
      <c r="F313" s="67"/>
      <c r="G313" s="121"/>
      <c r="H313" s="67"/>
      <c r="I313" s="72"/>
      <c r="J313" s="75"/>
    </row>
    <row r="314" spans="1:10" s="73" customFormat="1" x14ac:dyDescent="0.25">
      <c r="A314" s="74"/>
      <c r="B314" s="67"/>
      <c r="C314" s="65"/>
      <c r="D314" s="65"/>
      <c r="E314" s="66"/>
      <c r="F314" s="67"/>
      <c r="G314" s="121"/>
      <c r="H314" s="67"/>
      <c r="I314" s="72"/>
      <c r="J314" s="75"/>
    </row>
    <row r="315" spans="1:10" s="73" customFormat="1" x14ac:dyDescent="0.25">
      <c r="A315" s="74"/>
      <c r="B315" s="67"/>
      <c r="C315" s="65"/>
      <c r="D315" s="65"/>
      <c r="E315" s="66"/>
      <c r="F315" s="67"/>
      <c r="G315" s="121"/>
      <c r="H315" s="67"/>
      <c r="I315" s="72"/>
      <c r="J315" s="75"/>
    </row>
    <row r="316" spans="1:10" s="73" customFormat="1" x14ac:dyDescent="0.25">
      <c r="A316" s="74"/>
      <c r="B316" s="67"/>
      <c r="C316" s="65"/>
      <c r="D316" s="65"/>
      <c r="E316" s="66"/>
      <c r="F316" s="67"/>
      <c r="G316" s="121"/>
      <c r="H316" s="67"/>
      <c r="I316" s="72"/>
      <c r="J316" s="75"/>
    </row>
    <row r="317" spans="1:10" s="73" customFormat="1" x14ac:dyDescent="0.25">
      <c r="A317" s="74"/>
      <c r="B317" s="67"/>
      <c r="C317" s="65"/>
      <c r="D317" s="65"/>
      <c r="E317" s="66"/>
      <c r="F317" s="67"/>
      <c r="G317" s="121"/>
      <c r="H317" s="67"/>
      <c r="I317" s="72"/>
      <c r="J317" s="75"/>
    </row>
    <row r="318" spans="1:10" s="73" customFormat="1" x14ac:dyDescent="0.25">
      <c r="A318" s="74"/>
      <c r="B318" s="67"/>
      <c r="C318" s="65"/>
      <c r="D318" s="65"/>
      <c r="E318" s="66"/>
      <c r="F318" s="67"/>
      <c r="G318" s="121"/>
      <c r="H318" s="67"/>
      <c r="I318" s="72"/>
      <c r="J318" s="75"/>
    </row>
    <row r="319" spans="1:10" s="73" customFormat="1" x14ac:dyDescent="0.25">
      <c r="A319" s="74"/>
      <c r="B319" s="67"/>
      <c r="C319" s="65"/>
      <c r="D319" s="65"/>
      <c r="E319" s="66"/>
      <c r="F319" s="67"/>
      <c r="G319" s="121"/>
      <c r="H319" s="67"/>
      <c r="I319" s="72"/>
      <c r="J319" s="75"/>
    </row>
    <row r="320" spans="1:10" s="73" customFormat="1" x14ac:dyDescent="0.25">
      <c r="A320" s="74"/>
      <c r="B320" s="67"/>
      <c r="C320" s="65"/>
      <c r="D320" s="65"/>
      <c r="E320" s="66"/>
      <c r="F320" s="67"/>
      <c r="G320" s="121"/>
      <c r="H320" s="67"/>
      <c r="I320" s="72"/>
      <c r="J320" s="75"/>
    </row>
    <row r="321" spans="1:10" s="73" customFormat="1" x14ac:dyDescent="0.25">
      <c r="A321" s="74"/>
      <c r="B321" s="67"/>
      <c r="C321" s="65"/>
      <c r="D321" s="65"/>
      <c r="E321" s="66"/>
      <c r="F321" s="67"/>
      <c r="G321" s="121"/>
      <c r="H321" s="67"/>
      <c r="I321" s="72"/>
      <c r="J321" s="75"/>
    </row>
    <row r="322" spans="1:10" s="73" customFormat="1" x14ac:dyDescent="0.25">
      <c r="A322" s="74"/>
      <c r="B322" s="67"/>
      <c r="C322" s="65"/>
      <c r="D322" s="65"/>
      <c r="E322" s="66"/>
      <c r="F322" s="67"/>
      <c r="G322" s="121"/>
      <c r="H322" s="67"/>
      <c r="I322" s="72"/>
      <c r="J322" s="75"/>
    </row>
    <row r="323" spans="1:10" s="73" customFormat="1" x14ac:dyDescent="0.25">
      <c r="A323" s="74"/>
      <c r="B323" s="67"/>
      <c r="C323" s="65"/>
      <c r="D323" s="65"/>
      <c r="E323" s="66"/>
      <c r="F323" s="67"/>
      <c r="G323" s="121"/>
      <c r="H323" s="67"/>
      <c r="I323" s="72"/>
      <c r="J323" s="75"/>
    </row>
    <row r="324" spans="1:10" s="73" customFormat="1" x14ac:dyDescent="0.25">
      <c r="A324" s="74"/>
      <c r="B324" s="67"/>
      <c r="C324" s="65"/>
      <c r="D324" s="65"/>
      <c r="E324" s="66"/>
      <c r="F324" s="67"/>
      <c r="G324" s="121"/>
      <c r="H324" s="67"/>
      <c r="I324" s="72"/>
      <c r="J324" s="75"/>
    </row>
    <row r="325" spans="1:10" s="73" customFormat="1" x14ac:dyDescent="0.25">
      <c r="A325" s="74"/>
      <c r="B325" s="67"/>
      <c r="C325" s="65"/>
      <c r="D325" s="65"/>
      <c r="E325" s="66"/>
      <c r="F325" s="67"/>
      <c r="G325" s="121"/>
      <c r="H325" s="67"/>
      <c r="I325" s="72"/>
      <c r="J325" s="75"/>
    </row>
    <row r="326" spans="1:10" s="73" customFormat="1" x14ac:dyDescent="0.25">
      <c r="A326" s="74"/>
      <c r="B326" s="67"/>
      <c r="C326" s="65"/>
      <c r="D326" s="65"/>
      <c r="E326" s="66"/>
      <c r="F326" s="67"/>
      <c r="G326" s="121"/>
      <c r="H326" s="67"/>
      <c r="I326" s="72"/>
      <c r="J326" s="75"/>
    </row>
    <row r="327" spans="1:10" s="73" customFormat="1" x14ac:dyDescent="0.25">
      <c r="A327" s="74"/>
      <c r="B327" s="67"/>
      <c r="C327" s="65"/>
      <c r="D327" s="65"/>
      <c r="E327" s="66"/>
      <c r="F327" s="67"/>
      <c r="G327" s="121"/>
      <c r="H327" s="67"/>
      <c r="I327" s="72"/>
      <c r="J327" s="75"/>
    </row>
    <row r="328" spans="1:10" s="73" customFormat="1" x14ac:dyDescent="0.25">
      <c r="A328" s="74"/>
      <c r="B328" s="67"/>
      <c r="C328" s="65"/>
      <c r="D328" s="65"/>
      <c r="E328" s="66"/>
      <c r="F328" s="67"/>
      <c r="G328" s="121"/>
      <c r="H328" s="67"/>
      <c r="I328" s="72"/>
      <c r="J328" s="75"/>
    </row>
    <row r="329" spans="1:10" s="73" customFormat="1" x14ac:dyDescent="0.25">
      <c r="A329" s="74"/>
      <c r="B329" s="67"/>
      <c r="C329" s="65"/>
      <c r="D329" s="65"/>
      <c r="E329" s="66"/>
      <c r="F329" s="67"/>
      <c r="G329" s="121"/>
      <c r="H329" s="67"/>
      <c r="I329" s="72"/>
      <c r="J329" s="75"/>
    </row>
    <row r="330" spans="1:10" s="73" customFormat="1" x14ac:dyDescent="0.25">
      <c r="A330" s="74"/>
      <c r="B330" s="67"/>
      <c r="C330" s="65"/>
      <c r="D330" s="65"/>
      <c r="E330" s="66"/>
      <c r="F330" s="67"/>
      <c r="G330" s="121"/>
      <c r="H330" s="67"/>
      <c r="I330" s="72"/>
      <c r="J330" s="75"/>
    </row>
    <row r="331" spans="1:10" s="73" customFormat="1" x14ac:dyDescent="0.25">
      <c r="A331" s="74"/>
      <c r="B331" s="67"/>
      <c r="C331" s="65"/>
      <c r="D331" s="65"/>
      <c r="E331" s="66"/>
      <c r="F331" s="67"/>
      <c r="G331" s="121"/>
      <c r="H331" s="67"/>
      <c r="I331" s="72"/>
      <c r="J331" s="75"/>
    </row>
    <row r="332" spans="1:10" s="73" customFormat="1" x14ac:dyDescent="0.25">
      <c r="A332" s="74"/>
      <c r="B332" s="67"/>
      <c r="C332" s="65"/>
      <c r="D332" s="65"/>
      <c r="E332" s="66"/>
      <c r="F332" s="67"/>
      <c r="G332" s="121"/>
      <c r="H332" s="67"/>
      <c r="I332" s="72"/>
      <c r="J332" s="75"/>
    </row>
    <row r="333" spans="1:10" s="73" customFormat="1" x14ac:dyDescent="0.25">
      <c r="A333" s="74"/>
      <c r="B333" s="67"/>
      <c r="C333" s="65"/>
      <c r="D333" s="65"/>
      <c r="E333" s="66"/>
      <c r="F333" s="67"/>
      <c r="G333" s="121"/>
      <c r="H333" s="67"/>
      <c r="I333" s="72"/>
      <c r="J333" s="75"/>
    </row>
    <row r="334" spans="1:10" s="73" customFormat="1" x14ac:dyDescent="0.25">
      <c r="A334" s="74"/>
      <c r="B334" s="67"/>
      <c r="C334" s="65"/>
      <c r="D334" s="65"/>
      <c r="E334" s="66"/>
      <c r="F334" s="67"/>
      <c r="G334" s="67"/>
      <c r="H334" s="67"/>
      <c r="I334" s="72"/>
      <c r="J334" s="75"/>
    </row>
    <row r="335" spans="1:10" s="73" customFormat="1" x14ac:dyDescent="0.25">
      <c r="A335" s="74"/>
      <c r="B335" s="67"/>
      <c r="C335" s="65"/>
      <c r="D335" s="65"/>
      <c r="E335" s="66"/>
      <c r="F335" s="67"/>
      <c r="G335" s="67"/>
      <c r="H335" s="67"/>
      <c r="I335" s="72"/>
      <c r="J335" s="75"/>
    </row>
    <row r="336" spans="1:10" s="73" customFormat="1" x14ac:dyDescent="0.25">
      <c r="A336" s="74"/>
      <c r="B336" s="67"/>
      <c r="C336" s="65"/>
      <c r="D336" s="65"/>
      <c r="E336" s="66"/>
      <c r="F336" s="67"/>
      <c r="G336" s="67"/>
      <c r="H336" s="67"/>
      <c r="I336" s="72"/>
      <c r="J336" s="75"/>
    </row>
    <row r="337" spans="1:10" s="73" customFormat="1" x14ac:dyDescent="0.25">
      <c r="A337" s="74"/>
      <c r="B337" s="67"/>
      <c r="C337" s="65"/>
      <c r="D337" s="65"/>
      <c r="E337" s="66"/>
      <c r="F337" s="67"/>
      <c r="G337" s="67"/>
      <c r="H337" s="67"/>
      <c r="I337" s="72"/>
      <c r="J337" s="75"/>
    </row>
    <row r="338" spans="1:10" s="73" customFormat="1" x14ac:dyDescent="0.25">
      <c r="A338" s="74"/>
      <c r="B338" s="67"/>
      <c r="C338" s="65"/>
      <c r="D338" s="65"/>
      <c r="E338" s="66"/>
      <c r="F338" s="67"/>
      <c r="G338" s="67"/>
      <c r="H338" s="67"/>
      <c r="I338" s="72"/>
      <c r="J338" s="75"/>
    </row>
    <row r="339" spans="1:10" s="73" customFormat="1" x14ac:dyDescent="0.25">
      <c r="A339" s="74"/>
      <c r="B339" s="67"/>
      <c r="C339" s="65"/>
      <c r="D339" s="65"/>
      <c r="E339" s="66"/>
      <c r="F339" s="67"/>
      <c r="G339" s="67"/>
      <c r="H339" s="67"/>
      <c r="I339" s="72"/>
      <c r="J339" s="75"/>
    </row>
    <row r="340" spans="1:10" s="73" customFormat="1" x14ac:dyDescent="0.25">
      <c r="A340" s="74"/>
      <c r="B340" s="67"/>
      <c r="C340" s="65"/>
      <c r="D340" s="65"/>
      <c r="E340" s="66"/>
      <c r="F340" s="67"/>
      <c r="G340" s="67"/>
      <c r="H340" s="67"/>
      <c r="I340" s="72"/>
      <c r="J340" s="75"/>
    </row>
    <row r="341" spans="1:10" s="73" customFormat="1" x14ac:dyDescent="0.25">
      <c r="A341" s="74"/>
      <c r="B341" s="67"/>
      <c r="C341" s="65"/>
      <c r="D341" s="65"/>
      <c r="E341" s="66"/>
      <c r="F341" s="67"/>
      <c r="G341" s="67"/>
      <c r="H341" s="67"/>
      <c r="I341" s="72"/>
      <c r="J341" s="75"/>
    </row>
    <row r="342" spans="1:10" s="73" customFormat="1" x14ac:dyDescent="0.25">
      <c r="A342" s="74"/>
      <c r="B342" s="67"/>
      <c r="C342" s="65"/>
      <c r="D342" s="65"/>
      <c r="E342" s="66"/>
      <c r="F342" s="67"/>
      <c r="G342" s="67"/>
      <c r="H342" s="67"/>
      <c r="I342" s="72"/>
      <c r="J342" s="75"/>
    </row>
    <row r="343" spans="1:10" s="73" customFormat="1" x14ac:dyDescent="0.25">
      <c r="A343" s="74"/>
      <c r="B343" s="67"/>
      <c r="C343" s="65"/>
      <c r="D343" s="65"/>
      <c r="E343" s="66"/>
      <c r="F343" s="67"/>
      <c r="G343" s="67"/>
      <c r="H343" s="67"/>
      <c r="I343" s="72"/>
      <c r="J343" s="75"/>
    </row>
    <row r="344" spans="1:10" s="73" customFormat="1" x14ac:dyDescent="0.25">
      <c r="A344" s="74"/>
      <c r="B344" s="67"/>
      <c r="C344" s="65"/>
      <c r="D344" s="65"/>
      <c r="E344" s="66"/>
      <c r="F344" s="67"/>
      <c r="G344" s="67"/>
      <c r="H344" s="67"/>
      <c r="I344" s="72"/>
      <c r="J344" s="75"/>
    </row>
    <row r="345" spans="1:10" s="73" customFormat="1" x14ac:dyDescent="0.25">
      <c r="A345" s="74"/>
      <c r="B345" s="67"/>
      <c r="C345" s="65"/>
      <c r="D345" s="65"/>
      <c r="E345" s="66"/>
      <c r="F345" s="67"/>
      <c r="G345" s="67"/>
      <c r="H345" s="67"/>
      <c r="I345" s="72"/>
      <c r="J345" s="75"/>
    </row>
    <row r="346" spans="1:10" s="73" customFormat="1" x14ac:dyDescent="0.25">
      <c r="A346" s="74"/>
      <c r="B346" s="67"/>
      <c r="C346" s="65"/>
      <c r="D346" s="65"/>
      <c r="E346" s="66"/>
      <c r="F346" s="67"/>
      <c r="G346" s="67"/>
      <c r="H346" s="67"/>
      <c r="I346" s="72"/>
      <c r="J346" s="75"/>
    </row>
    <row r="347" spans="1:10" s="73" customFormat="1" x14ac:dyDescent="0.25">
      <c r="A347" s="74"/>
      <c r="B347" s="67"/>
      <c r="C347" s="65"/>
      <c r="D347" s="65"/>
      <c r="E347" s="66"/>
      <c r="F347" s="67"/>
      <c r="G347" s="67"/>
      <c r="H347" s="67"/>
      <c r="I347" s="72"/>
      <c r="J347" s="75"/>
    </row>
    <row r="348" spans="1:10" s="73" customFormat="1" x14ac:dyDescent="0.25">
      <c r="A348" s="74"/>
      <c r="B348" s="67"/>
      <c r="C348" s="65"/>
      <c r="D348" s="65"/>
      <c r="E348" s="66"/>
      <c r="F348" s="67"/>
      <c r="G348" s="67"/>
      <c r="H348" s="67"/>
      <c r="I348" s="72"/>
      <c r="J348" s="75"/>
    </row>
    <row r="349" spans="1:10" s="73" customFormat="1" x14ac:dyDescent="0.25">
      <c r="A349" s="74"/>
      <c r="B349" s="67"/>
      <c r="C349" s="65"/>
      <c r="D349" s="65"/>
      <c r="E349" s="66"/>
      <c r="F349" s="67"/>
      <c r="G349" s="67"/>
      <c r="H349" s="67"/>
      <c r="I349" s="72"/>
      <c r="J349" s="75"/>
    </row>
    <row r="350" spans="1:10" s="73" customFormat="1" x14ac:dyDescent="0.25">
      <c r="A350" s="74"/>
      <c r="B350" s="67"/>
      <c r="C350" s="65"/>
      <c r="D350" s="65"/>
      <c r="E350" s="66"/>
      <c r="F350" s="67"/>
      <c r="G350" s="67"/>
      <c r="H350" s="67"/>
      <c r="I350" s="72"/>
      <c r="J350" s="75"/>
    </row>
    <row r="351" spans="1:10" s="73" customFormat="1" x14ac:dyDescent="0.25">
      <c r="A351" s="74"/>
      <c r="B351" s="67"/>
      <c r="C351" s="65"/>
      <c r="D351" s="65"/>
      <c r="E351" s="66"/>
      <c r="F351" s="67"/>
      <c r="G351" s="67"/>
      <c r="H351" s="67"/>
      <c r="I351" s="72"/>
      <c r="J351" s="75"/>
    </row>
    <row r="352" spans="1:10" s="73" customFormat="1" x14ac:dyDescent="0.25">
      <c r="A352" s="74"/>
      <c r="B352" s="67"/>
      <c r="C352" s="65"/>
      <c r="D352" s="65"/>
      <c r="E352" s="66"/>
      <c r="F352" s="67"/>
      <c r="G352" s="67"/>
      <c r="H352" s="67"/>
      <c r="I352" s="72"/>
      <c r="J352" s="75"/>
    </row>
    <row r="353" spans="1:10" s="73" customFormat="1" x14ac:dyDescent="0.25">
      <c r="A353" s="74"/>
      <c r="B353" s="67"/>
      <c r="C353" s="65"/>
      <c r="D353" s="65"/>
      <c r="E353" s="66"/>
      <c r="F353" s="67"/>
      <c r="G353" s="67"/>
      <c r="H353" s="67"/>
      <c r="I353" s="72"/>
      <c r="J353" s="75"/>
    </row>
    <row r="354" spans="1:10" s="73" customFormat="1" x14ac:dyDescent="0.25">
      <c r="A354" s="74"/>
      <c r="B354" s="67"/>
      <c r="C354" s="65"/>
      <c r="D354" s="65"/>
      <c r="E354" s="66"/>
      <c r="F354" s="67"/>
      <c r="G354" s="67"/>
      <c r="H354" s="67"/>
      <c r="I354" s="72"/>
      <c r="J354" s="75"/>
    </row>
    <row r="355" spans="1:10" s="73" customFormat="1" x14ac:dyDescent="0.25">
      <c r="A355" s="74"/>
      <c r="B355" s="67"/>
      <c r="C355" s="65"/>
      <c r="D355" s="65"/>
      <c r="E355" s="66"/>
      <c r="F355" s="67"/>
      <c r="G355" s="67"/>
      <c r="H355" s="67"/>
      <c r="I355" s="72"/>
      <c r="J355" s="75"/>
    </row>
    <row r="356" spans="1:10" s="73" customFormat="1" x14ac:dyDescent="0.25">
      <c r="A356" s="74"/>
      <c r="B356" s="67"/>
      <c r="C356" s="65"/>
      <c r="D356" s="65"/>
      <c r="E356" s="66"/>
      <c r="F356" s="67"/>
      <c r="G356" s="67"/>
      <c r="H356" s="67"/>
      <c r="I356" s="72"/>
      <c r="J356" s="75"/>
    </row>
    <row r="357" spans="1:10" s="73" customFormat="1" x14ac:dyDescent="0.25">
      <c r="A357" s="74"/>
      <c r="B357" s="67"/>
      <c r="C357" s="65"/>
      <c r="D357" s="65"/>
      <c r="E357" s="66"/>
      <c r="F357" s="67"/>
      <c r="G357" s="67"/>
      <c r="H357" s="67"/>
      <c r="I357" s="72"/>
      <c r="J357" s="75"/>
    </row>
    <row r="358" spans="1:10" s="73" customFormat="1" x14ac:dyDescent="0.25">
      <c r="A358" s="74"/>
      <c r="B358" s="67"/>
      <c r="C358" s="65"/>
      <c r="D358" s="65"/>
      <c r="E358" s="66"/>
      <c r="F358" s="67"/>
      <c r="G358" s="67"/>
      <c r="H358" s="67"/>
      <c r="I358" s="72"/>
      <c r="J358" s="75"/>
    </row>
    <row r="359" spans="1:10" s="73" customFormat="1" x14ac:dyDescent="0.25">
      <c r="A359" s="74"/>
      <c r="B359" s="67"/>
      <c r="C359" s="65"/>
      <c r="D359" s="65"/>
      <c r="E359" s="66"/>
      <c r="F359" s="67"/>
      <c r="G359" s="67"/>
      <c r="H359" s="67"/>
      <c r="I359" s="72"/>
      <c r="J359" s="75"/>
    </row>
    <row r="360" spans="1:10" s="73" customFormat="1" x14ac:dyDescent="0.25">
      <c r="A360" s="74"/>
      <c r="B360" s="67"/>
      <c r="C360" s="65"/>
      <c r="D360" s="65"/>
      <c r="E360" s="66"/>
      <c r="F360" s="67"/>
      <c r="G360" s="121"/>
      <c r="H360" s="67"/>
      <c r="I360" s="72"/>
      <c r="J360" s="75"/>
    </row>
    <row r="361" spans="1:10" s="73" customFormat="1" x14ac:dyDescent="0.25">
      <c r="A361" s="74"/>
      <c r="B361" s="67"/>
      <c r="C361" s="65"/>
      <c r="D361" s="65"/>
      <c r="E361" s="66"/>
      <c r="F361" s="67"/>
      <c r="G361" s="121"/>
      <c r="H361" s="67"/>
      <c r="I361" s="72"/>
      <c r="J361" s="75"/>
    </row>
    <row r="362" spans="1:10" s="73" customFormat="1" x14ac:dyDescent="0.25">
      <c r="A362" s="74"/>
      <c r="B362" s="67"/>
      <c r="C362" s="65"/>
      <c r="D362" s="65"/>
      <c r="E362" s="66"/>
      <c r="F362" s="67"/>
      <c r="G362" s="121"/>
      <c r="H362" s="67"/>
      <c r="I362" s="72"/>
      <c r="J362" s="75"/>
    </row>
    <row r="363" spans="1:10" s="73" customFormat="1" x14ac:dyDescent="0.25">
      <c r="A363" s="74"/>
      <c r="B363" s="67"/>
      <c r="C363" s="65"/>
      <c r="D363" s="65"/>
      <c r="E363" s="66"/>
      <c r="F363" s="67"/>
      <c r="G363" s="121"/>
      <c r="H363" s="67"/>
      <c r="I363" s="72"/>
      <c r="J363" s="75"/>
    </row>
    <row r="364" spans="1:10" s="73" customFormat="1" x14ac:dyDescent="0.25">
      <c r="A364" s="74"/>
      <c r="B364" s="67"/>
      <c r="C364" s="65"/>
      <c r="D364" s="65"/>
      <c r="E364" s="66"/>
      <c r="F364" s="67"/>
      <c r="G364" s="121"/>
      <c r="H364" s="67"/>
      <c r="I364" s="72"/>
      <c r="J364" s="75"/>
    </row>
    <row r="365" spans="1:10" s="73" customFormat="1" x14ac:dyDescent="0.25">
      <c r="A365" s="74"/>
      <c r="B365" s="67"/>
      <c r="C365" s="65"/>
      <c r="D365" s="65"/>
      <c r="E365" s="66"/>
      <c r="F365" s="67"/>
      <c r="G365" s="121"/>
      <c r="H365" s="67"/>
      <c r="I365" s="72"/>
      <c r="J365" s="75"/>
    </row>
    <row r="366" spans="1:10" s="73" customFormat="1" x14ac:dyDescent="0.25">
      <c r="A366" s="74"/>
      <c r="B366" s="67"/>
      <c r="C366" s="65"/>
      <c r="D366" s="65"/>
      <c r="E366" s="66"/>
      <c r="F366" s="67"/>
      <c r="G366" s="121"/>
      <c r="H366" s="67"/>
      <c r="I366" s="72"/>
      <c r="J366" s="75"/>
    </row>
    <row r="367" spans="1:10" s="73" customFormat="1" x14ac:dyDescent="0.25">
      <c r="A367" s="74"/>
      <c r="B367" s="67"/>
      <c r="C367" s="65"/>
      <c r="D367" s="65"/>
      <c r="E367" s="66"/>
      <c r="F367" s="67"/>
      <c r="G367" s="121"/>
      <c r="H367" s="67"/>
      <c r="I367" s="72"/>
      <c r="J367" s="75"/>
    </row>
    <row r="368" spans="1:10" s="73" customFormat="1" x14ac:dyDescent="0.25">
      <c r="A368" s="74"/>
      <c r="B368" s="67"/>
      <c r="C368" s="65"/>
      <c r="D368" s="65"/>
      <c r="E368" s="66"/>
      <c r="F368" s="67"/>
      <c r="G368" s="121"/>
      <c r="H368" s="67"/>
      <c r="I368" s="72"/>
      <c r="J368" s="75"/>
    </row>
    <row r="369" spans="1:10" s="73" customFormat="1" x14ac:dyDescent="0.25">
      <c r="A369" s="74"/>
      <c r="B369" s="67"/>
      <c r="C369" s="65"/>
      <c r="D369" s="65"/>
      <c r="E369" s="66"/>
      <c r="F369" s="67"/>
      <c r="G369" s="121"/>
      <c r="H369" s="67"/>
      <c r="I369" s="72"/>
      <c r="J369" s="75"/>
    </row>
    <row r="370" spans="1:10" s="73" customFormat="1" x14ac:dyDescent="0.25">
      <c r="A370" s="74"/>
      <c r="B370" s="67"/>
      <c r="C370" s="65"/>
      <c r="D370" s="65"/>
      <c r="E370" s="66"/>
      <c r="F370" s="67"/>
      <c r="G370" s="121"/>
      <c r="H370" s="67"/>
      <c r="I370" s="72"/>
      <c r="J370" s="75"/>
    </row>
    <row r="371" spans="1:10" s="73" customFormat="1" x14ac:dyDescent="0.25">
      <c r="A371" s="74"/>
      <c r="B371" s="67"/>
      <c r="C371" s="65"/>
      <c r="D371" s="65"/>
      <c r="E371" s="66"/>
      <c r="F371" s="67"/>
      <c r="G371" s="121"/>
      <c r="H371" s="67"/>
      <c r="I371" s="72"/>
      <c r="J371" s="75"/>
    </row>
    <row r="372" spans="1:10" s="73" customFormat="1" x14ac:dyDescent="0.25">
      <c r="A372" s="74"/>
      <c r="B372" s="67"/>
      <c r="C372" s="65"/>
      <c r="D372" s="65"/>
      <c r="E372" s="66"/>
      <c r="F372" s="67"/>
      <c r="G372" s="121"/>
      <c r="H372" s="67"/>
      <c r="I372" s="72"/>
      <c r="J372" s="75"/>
    </row>
    <row r="373" spans="1:10" s="73" customFormat="1" x14ac:dyDescent="0.25">
      <c r="A373" s="74"/>
      <c r="B373" s="67"/>
      <c r="C373" s="65"/>
      <c r="D373" s="65"/>
      <c r="E373" s="66"/>
      <c r="F373" s="67"/>
      <c r="G373" s="121"/>
      <c r="H373" s="67"/>
      <c r="I373" s="72"/>
      <c r="J373" s="75"/>
    </row>
    <row r="374" spans="1:10" s="73" customFormat="1" x14ac:dyDescent="0.25">
      <c r="A374" s="74"/>
      <c r="B374" s="67"/>
      <c r="C374" s="65"/>
      <c r="D374" s="65"/>
      <c r="E374" s="66"/>
      <c r="F374" s="67"/>
      <c r="G374" s="121"/>
      <c r="H374" s="67"/>
      <c r="I374" s="72"/>
      <c r="J374" s="75"/>
    </row>
    <row r="375" spans="1:10" s="73" customFormat="1" x14ac:dyDescent="0.25">
      <c r="A375" s="74"/>
      <c r="B375" s="67"/>
      <c r="C375" s="65"/>
      <c r="D375" s="65"/>
      <c r="E375" s="66"/>
      <c r="F375" s="67"/>
      <c r="G375" s="121"/>
      <c r="H375" s="67"/>
      <c r="I375" s="72"/>
      <c r="J375" s="75"/>
    </row>
    <row r="376" spans="1:10" s="73" customFormat="1" x14ac:dyDescent="0.25">
      <c r="A376" s="74"/>
      <c r="B376" s="67"/>
      <c r="C376" s="65"/>
      <c r="D376" s="65"/>
      <c r="E376" s="66"/>
      <c r="F376" s="67"/>
      <c r="G376" s="121"/>
      <c r="H376" s="67"/>
      <c r="I376" s="72"/>
      <c r="J376" s="75"/>
    </row>
    <row r="377" spans="1:10" s="73" customFormat="1" x14ac:dyDescent="0.25">
      <c r="A377" s="74"/>
      <c r="B377" s="67"/>
      <c r="C377" s="65"/>
      <c r="D377" s="65"/>
      <c r="E377" s="66"/>
      <c r="F377" s="67"/>
      <c r="G377" s="121"/>
      <c r="H377" s="67"/>
      <c r="I377" s="72"/>
      <c r="J377" s="75"/>
    </row>
    <row r="378" spans="1:10" s="73" customFormat="1" x14ac:dyDescent="0.25">
      <c r="A378" s="74"/>
      <c r="B378" s="67"/>
      <c r="C378" s="65"/>
      <c r="D378" s="65"/>
      <c r="E378" s="66"/>
      <c r="F378" s="67"/>
      <c r="G378" s="121"/>
      <c r="H378" s="67"/>
      <c r="I378" s="72"/>
      <c r="J378" s="75"/>
    </row>
    <row r="379" spans="1:10" s="73" customFormat="1" x14ac:dyDescent="0.25">
      <c r="A379" s="74"/>
      <c r="B379" s="67"/>
      <c r="C379" s="65"/>
      <c r="D379" s="65"/>
      <c r="E379" s="66"/>
      <c r="F379" s="67"/>
      <c r="G379" s="121"/>
      <c r="H379" s="67"/>
      <c r="I379" s="72"/>
      <c r="J379" s="75"/>
    </row>
    <row r="380" spans="1:10" s="73" customFormat="1" x14ac:dyDescent="0.25">
      <c r="A380" s="74"/>
      <c r="B380" s="67"/>
      <c r="C380" s="65"/>
      <c r="D380" s="65"/>
      <c r="E380" s="66"/>
      <c r="F380" s="67"/>
      <c r="G380" s="121"/>
      <c r="H380" s="67"/>
      <c r="I380" s="72"/>
      <c r="J380" s="75"/>
    </row>
    <row r="381" spans="1:10" s="73" customFormat="1" x14ac:dyDescent="0.25">
      <c r="A381" s="74"/>
      <c r="B381" s="67"/>
      <c r="C381" s="65"/>
      <c r="D381" s="65"/>
      <c r="E381" s="66"/>
      <c r="F381" s="67"/>
      <c r="G381" s="121"/>
      <c r="H381" s="67"/>
      <c r="I381" s="72"/>
      <c r="J381" s="75"/>
    </row>
    <row r="382" spans="1:10" s="73" customFormat="1" x14ac:dyDescent="0.25">
      <c r="A382" s="74"/>
      <c r="B382" s="67"/>
      <c r="C382" s="65"/>
      <c r="D382" s="65"/>
      <c r="E382" s="66"/>
      <c r="F382" s="67"/>
      <c r="G382" s="121"/>
      <c r="H382" s="67"/>
      <c r="I382" s="72"/>
      <c r="J382" s="75"/>
    </row>
    <row r="383" spans="1:10" s="73" customFormat="1" x14ac:dyDescent="0.25">
      <c r="A383" s="74"/>
      <c r="B383" s="67"/>
      <c r="C383" s="65"/>
      <c r="D383" s="65"/>
      <c r="E383" s="66"/>
      <c r="F383" s="67"/>
      <c r="G383" s="121"/>
      <c r="H383" s="67"/>
      <c r="I383" s="72"/>
      <c r="J383" s="75"/>
    </row>
    <row r="384" spans="1:10" s="73" customFormat="1" x14ac:dyDescent="0.25">
      <c r="A384" s="74"/>
      <c r="B384" s="67"/>
      <c r="C384" s="65"/>
      <c r="D384" s="65"/>
      <c r="E384" s="66"/>
      <c r="F384" s="67"/>
      <c r="G384" s="67"/>
      <c r="H384" s="67"/>
      <c r="I384" s="72"/>
      <c r="J384" s="75"/>
    </row>
    <row r="385" spans="1:10" s="73" customFormat="1" x14ac:dyDescent="0.25">
      <c r="A385" s="74"/>
      <c r="B385" s="67"/>
      <c r="C385" s="65"/>
      <c r="D385" s="65"/>
      <c r="E385" s="66"/>
      <c r="F385" s="67"/>
      <c r="G385" s="67"/>
      <c r="H385" s="67"/>
      <c r="I385" s="72"/>
      <c r="J385" s="75"/>
    </row>
    <row r="386" spans="1:10" s="73" customFormat="1" x14ac:dyDescent="0.25">
      <c r="A386" s="74"/>
      <c r="B386" s="67"/>
      <c r="C386" s="65"/>
      <c r="D386" s="65"/>
      <c r="E386" s="66"/>
      <c r="F386" s="67"/>
      <c r="G386" s="67"/>
      <c r="H386" s="67"/>
      <c r="I386" s="72"/>
      <c r="J386" s="75"/>
    </row>
    <row r="387" spans="1:10" s="73" customFormat="1" x14ac:dyDescent="0.25">
      <c r="A387" s="74"/>
      <c r="B387" s="67"/>
      <c r="C387" s="65"/>
      <c r="D387" s="65"/>
      <c r="E387" s="66"/>
      <c r="F387" s="67"/>
      <c r="G387" s="67"/>
      <c r="H387" s="67"/>
      <c r="I387" s="72"/>
      <c r="J387" s="75"/>
    </row>
    <row r="388" spans="1:10" s="73" customFormat="1" x14ac:dyDescent="0.25">
      <c r="A388" s="74"/>
      <c r="B388" s="67"/>
      <c r="C388" s="65"/>
      <c r="D388" s="65"/>
      <c r="E388" s="66"/>
      <c r="F388" s="67"/>
      <c r="G388" s="67"/>
      <c r="H388" s="67"/>
      <c r="I388" s="72"/>
      <c r="J388" s="75"/>
    </row>
    <row r="389" spans="1:10" s="73" customFormat="1" x14ac:dyDescent="0.25">
      <c r="A389" s="74"/>
      <c r="B389" s="67"/>
      <c r="C389" s="65"/>
      <c r="D389" s="65"/>
      <c r="E389" s="66"/>
      <c r="F389" s="67"/>
      <c r="G389" s="67"/>
      <c r="H389" s="67"/>
      <c r="I389" s="72"/>
      <c r="J389" s="75"/>
    </row>
    <row r="390" spans="1:10" s="73" customFormat="1" x14ac:dyDescent="0.25">
      <c r="A390" s="74"/>
      <c r="B390" s="67"/>
      <c r="C390" s="65"/>
      <c r="D390" s="65"/>
      <c r="E390" s="66"/>
      <c r="F390" s="67"/>
      <c r="G390" s="67"/>
      <c r="H390" s="67"/>
      <c r="I390" s="72"/>
      <c r="J390" s="75"/>
    </row>
    <row r="391" spans="1:10" s="73" customFormat="1" x14ac:dyDescent="0.25">
      <c r="A391" s="74"/>
      <c r="B391" s="67"/>
      <c r="C391" s="65"/>
      <c r="D391" s="65"/>
      <c r="E391" s="66"/>
      <c r="F391" s="67"/>
      <c r="G391" s="67"/>
      <c r="H391" s="67"/>
      <c r="I391" s="72"/>
      <c r="J391" s="75"/>
    </row>
    <row r="392" spans="1:10" s="73" customFormat="1" x14ac:dyDescent="0.25">
      <c r="A392" s="74"/>
      <c r="B392" s="67"/>
      <c r="C392" s="65"/>
      <c r="D392" s="65"/>
      <c r="E392" s="66"/>
      <c r="F392" s="67"/>
      <c r="G392" s="67"/>
      <c r="H392" s="67"/>
      <c r="I392" s="72"/>
      <c r="J392" s="75"/>
    </row>
    <row r="393" spans="1:10" s="73" customFormat="1" x14ac:dyDescent="0.25">
      <c r="A393" s="74"/>
      <c r="B393" s="67"/>
      <c r="C393" s="65"/>
      <c r="D393" s="65"/>
      <c r="E393" s="66"/>
      <c r="F393" s="67"/>
      <c r="G393" s="67"/>
      <c r="H393" s="67"/>
      <c r="I393" s="72"/>
      <c r="J393" s="75"/>
    </row>
    <row r="394" spans="1:10" s="73" customFormat="1" x14ac:dyDescent="0.25">
      <c r="A394" s="74"/>
      <c r="B394" s="67"/>
      <c r="C394" s="65"/>
      <c r="D394" s="65"/>
      <c r="E394" s="66"/>
      <c r="F394" s="67"/>
      <c r="G394" s="67"/>
      <c r="H394" s="67"/>
      <c r="I394" s="72"/>
      <c r="J394" s="75"/>
    </row>
    <row r="395" spans="1:10" s="73" customFormat="1" x14ac:dyDescent="0.25">
      <c r="A395" s="74"/>
      <c r="B395" s="67"/>
      <c r="C395" s="65"/>
      <c r="D395" s="65"/>
      <c r="E395" s="66"/>
      <c r="F395" s="67"/>
      <c r="G395" s="67"/>
      <c r="H395" s="67"/>
      <c r="I395" s="72"/>
      <c r="J395" s="75"/>
    </row>
    <row r="396" spans="1:10" s="73" customFormat="1" x14ac:dyDescent="0.25">
      <c r="A396" s="74"/>
      <c r="B396" s="67"/>
      <c r="C396" s="65"/>
      <c r="D396" s="65"/>
      <c r="E396" s="66"/>
      <c r="F396" s="67"/>
      <c r="G396" s="67"/>
      <c r="H396" s="67"/>
      <c r="I396" s="72"/>
      <c r="J396" s="75"/>
    </row>
    <row r="397" spans="1:10" s="73" customFormat="1" x14ac:dyDescent="0.25">
      <c r="A397" s="74"/>
      <c r="B397" s="67"/>
      <c r="C397" s="65"/>
      <c r="D397" s="65"/>
      <c r="E397" s="66"/>
      <c r="F397" s="67"/>
      <c r="G397" s="67"/>
      <c r="H397" s="67"/>
      <c r="I397" s="72"/>
      <c r="J397" s="75"/>
    </row>
    <row r="398" spans="1:10" s="73" customFormat="1" x14ac:dyDescent="0.25">
      <c r="A398" s="74"/>
      <c r="B398" s="67"/>
      <c r="C398" s="65"/>
      <c r="D398" s="65"/>
      <c r="E398" s="66"/>
      <c r="F398" s="67"/>
      <c r="G398" s="67"/>
      <c r="H398" s="67"/>
      <c r="I398" s="72"/>
      <c r="J398" s="75"/>
    </row>
    <row r="399" spans="1:10" s="73" customFormat="1" x14ac:dyDescent="0.25">
      <c r="A399" s="74"/>
      <c r="B399" s="67"/>
      <c r="C399" s="65"/>
      <c r="D399" s="65"/>
      <c r="E399" s="66"/>
      <c r="F399" s="67"/>
      <c r="G399" s="67"/>
      <c r="H399" s="67"/>
      <c r="I399" s="72"/>
      <c r="J399" s="75"/>
    </row>
    <row r="400" spans="1:10" s="73" customFormat="1" x14ac:dyDescent="0.25">
      <c r="A400" s="74"/>
      <c r="B400" s="67"/>
      <c r="C400" s="65"/>
      <c r="D400" s="65"/>
      <c r="E400" s="66"/>
      <c r="F400" s="67"/>
      <c r="G400" s="67"/>
      <c r="H400" s="67"/>
      <c r="I400" s="72"/>
      <c r="J400" s="75"/>
    </row>
    <row r="401" spans="1:10" s="73" customFormat="1" x14ac:dyDescent="0.25">
      <c r="A401" s="74"/>
      <c r="B401" s="67"/>
      <c r="C401" s="65"/>
      <c r="D401" s="65"/>
      <c r="E401" s="66"/>
      <c r="F401" s="67"/>
      <c r="G401" s="67"/>
      <c r="H401" s="67"/>
      <c r="I401" s="72"/>
      <c r="J401" s="75"/>
    </row>
    <row r="402" spans="1:10" s="73" customFormat="1" x14ac:dyDescent="0.25">
      <c r="A402" s="74"/>
      <c r="B402" s="67"/>
      <c r="C402" s="65"/>
      <c r="D402" s="65"/>
      <c r="E402" s="66"/>
      <c r="F402" s="67"/>
      <c r="G402" s="67"/>
      <c r="H402" s="67"/>
      <c r="I402" s="72"/>
      <c r="J402" s="75"/>
    </row>
    <row r="403" spans="1:10" s="73" customFormat="1" x14ac:dyDescent="0.25">
      <c r="A403" s="74"/>
      <c r="B403" s="67"/>
      <c r="C403" s="65"/>
      <c r="D403" s="65"/>
      <c r="E403" s="66"/>
      <c r="F403" s="67"/>
      <c r="G403" s="67"/>
      <c r="H403" s="67"/>
      <c r="I403" s="72"/>
      <c r="J403" s="75"/>
    </row>
    <row r="404" spans="1:10" s="73" customFormat="1" x14ac:dyDescent="0.25">
      <c r="A404" s="74"/>
      <c r="B404" s="67"/>
      <c r="C404" s="65"/>
      <c r="D404" s="65"/>
      <c r="E404" s="66"/>
      <c r="F404" s="67"/>
      <c r="G404" s="67"/>
      <c r="H404" s="67"/>
      <c r="I404" s="72"/>
      <c r="J404" s="75"/>
    </row>
    <row r="405" spans="1:10" s="73" customFormat="1" x14ac:dyDescent="0.25">
      <c r="A405" s="74"/>
      <c r="B405" s="67"/>
      <c r="C405" s="65"/>
      <c r="D405" s="65"/>
      <c r="E405" s="66"/>
      <c r="F405" s="67"/>
      <c r="G405" s="67"/>
      <c r="H405" s="67"/>
      <c r="I405" s="72"/>
      <c r="J405" s="75"/>
    </row>
    <row r="406" spans="1:10" s="73" customFormat="1" x14ac:dyDescent="0.25">
      <c r="A406" s="74"/>
      <c r="B406" s="67"/>
      <c r="C406" s="65"/>
      <c r="D406" s="65"/>
      <c r="E406" s="66"/>
      <c r="F406" s="67"/>
      <c r="G406" s="67"/>
      <c r="H406" s="67"/>
      <c r="I406" s="72"/>
      <c r="J406" s="75"/>
    </row>
    <row r="407" spans="1:10" s="73" customFormat="1" x14ac:dyDescent="0.25">
      <c r="A407" s="74"/>
      <c r="B407" s="67"/>
      <c r="C407" s="65"/>
      <c r="D407" s="65"/>
      <c r="E407" s="66"/>
      <c r="F407" s="67"/>
      <c r="G407" s="67"/>
      <c r="H407" s="67"/>
      <c r="I407" s="72"/>
      <c r="J407" s="75"/>
    </row>
    <row r="408" spans="1:10" s="73" customFormat="1" x14ac:dyDescent="0.25">
      <c r="A408" s="74"/>
      <c r="B408" s="67"/>
      <c r="C408" s="65"/>
      <c r="D408" s="65"/>
      <c r="E408" s="66"/>
      <c r="F408" s="67"/>
      <c r="G408" s="67"/>
      <c r="H408" s="67"/>
      <c r="I408" s="72"/>
      <c r="J408" s="75"/>
    </row>
    <row r="409" spans="1:10" s="73" customFormat="1" x14ac:dyDescent="0.25">
      <c r="A409" s="74"/>
      <c r="B409" s="67"/>
      <c r="C409" s="65"/>
      <c r="D409" s="65"/>
      <c r="E409" s="66"/>
      <c r="F409" s="67"/>
      <c r="G409" s="67"/>
      <c r="H409" s="67"/>
      <c r="I409" s="72"/>
      <c r="J409" s="75"/>
    </row>
    <row r="410" spans="1:10" s="73" customFormat="1" x14ac:dyDescent="0.25">
      <c r="A410" s="74"/>
      <c r="B410" s="67"/>
      <c r="C410" s="65"/>
      <c r="D410" s="65"/>
      <c r="E410" s="66"/>
      <c r="F410" s="67"/>
      <c r="G410" s="67"/>
      <c r="H410" s="67"/>
      <c r="I410" s="72"/>
      <c r="J410" s="75"/>
    </row>
    <row r="411" spans="1:10" s="73" customFormat="1" x14ac:dyDescent="0.25">
      <c r="A411" s="74"/>
      <c r="B411" s="67"/>
      <c r="C411" s="65"/>
      <c r="D411" s="65"/>
      <c r="E411" s="66"/>
      <c r="F411" s="67"/>
      <c r="G411" s="121"/>
      <c r="H411" s="67"/>
      <c r="I411" s="72"/>
      <c r="J411" s="75"/>
    </row>
    <row r="412" spans="1:10" s="73" customFormat="1" x14ac:dyDescent="0.25">
      <c r="A412" s="74"/>
      <c r="B412" s="67"/>
      <c r="C412" s="65"/>
      <c r="D412" s="65"/>
      <c r="E412" s="66"/>
      <c r="F412" s="67"/>
      <c r="G412" s="67"/>
      <c r="H412" s="67"/>
      <c r="I412" s="72"/>
      <c r="J412" s="75"/>
    </row>
    <row r="413" spans="1:10" s="73" customFormat="1" x14ac:dyDescent="0.25">
      <c r="A413" s="74"/>
      <c r="B413" s="67"/>
      <c r="C413" s="65"/>
      <c r="D413" s="65"/>
      <c r="E413" s="66"/>
      <c r="F413" s="67"/>
      <c r="G413" s="67"/>
      <c r="H413" s="67"/>
      <c r="I413" s="72"/>
      <c r="J413" s="75"/>
    </row>
    <row r="414" spans="1:10" s="73" customFormat="1" x14ac:dyDescent="0.25">
      <c r="A414" s="74"/>
      <c r="B414" s="67"/>
      <c r="C414" s="65"/>
      <c r="D414" s="65"/>
      <c r="E414" s="66"/>
      <c r="F414" s="67"/>
      <c r="G414" s="67"/>
      <c r="H414" s="67"/>
      <c r="I414" s="72"/>
      <c r="J414" s="75"/>
    </row>
    <row r="415" spans="1:10" s="73" customFormat="1" x14ac:dyDescent="0.25">
      <c r="A415" s="74"/>
      <c r="B415" s="67"/>
      <c r="C415" s="65"/>
      <c r="D415" s="65"/>
      <c r="E415" s="66"/>
      <c r="F415" s="67"/>
      <c r="G415" s="67"/>
      <c r="H415" s="67"/>
      <c r="I415" s="72"/>
      <c r="J415" s="75"/>
    </row>
    <row r="416" spans="1:10" s="73" customFormat="1" x14ac:dyDescent="0.25">
      <c r="A416" s="74"/>
      <c r="B416" s="67"/>
      <c r="C416" s="65"/>
      <c r="D416" s="65"/>
      <c r="E416" s="66"/>
      <c r="F416" s="67"/>
      <c r="G416" s="67"/>
      <c r="H416" s="67"/>
      <c r="I416" s="72"/>
      <c r="J416" s="75"/>
    </row>
    <row r="417" spans="1:10" s="73" customFormat="1" x14ac:dyDescent="0.25">
      <c r="A417" s="74"/>
      <c r="B417" s="67"/>
      <c r="C417" s="65"/>
      <c r="D417" s="65"/>
      <c r="E417" s="66"/>
      <c r="F417" s="67"/>
      <c r="G417" s="67"/>
      <c r="H417" s="67"/>
      <c r="I417" s="72"/>
      <c r="J417" s="75"/>
    </row>
    <row r="418" spans="1:10" s="73" customFormat="1" x14ac:dyDescent="0.25">
      <c r="A418" s="74"/>
      <c r="B418" s="67"/>
      <c r="C418" s="65"/>
      <c r="D418" s="65"/>
      <c r="E418" s="66"/>
      <c r="F418" s="67"/>
      <c r="G418" s="67"/>
      <c r="H418" s="67"/>
      <c r="I418" s="72"/>
      <c r="J418" s="75"/>
    </row>
    <row r="419" spans="1:10" s="73" customFormat="1" x14ac:dyDescent="0.25">
      <c r="A419" s="74"/>
      <c r="B419" s="67"/>
      <c r="C419" s="65"/>
      <c r="D419" s="65"/>
      <c r="E419" s="66"/>
      <c r="F419" s="67"/>
      <c r="G419" s="121"/>
      <c r="H419" s="67"/>
      <c r="I419" s="72"/>
      <c r="J419" s="75"/>
    </row>
    <row r="420" spans="1:10" s="73" customFormat="1" x14ac:dyDescent="0.25">
      <c r="A420" s="74"/>
      <c r="B420" s="67"/>
      <c r="C420" s="65"/>
      <c r="D420" s="65"/>
      <c r="E420" s="66"/>
      <c r="F420" s="67"/>
      <c r="G420" s="121"/>
      <c r="H420" s="67"/>
      <c r="I420" s="72"/>
      <c r="J420" s="75"/>
    </row>
    <row r="421" spans="1:10" s="73" customFormat="1" x14ac:dyDescent="0.25">
      <c r="A421" s="74"/>
      <c r="B421" s="67"/>
      <c r="C421" s="65"/>
      <c r="D421" s="65"/>
      <c r="E421" s="66"/>
      <c r="F421" s="67"/>
      <c r="G421" s="121"/>
      <c r="H421" s="67"/>
      <c r="I421" s="72"/>
      <c r="J421" s="75"/>
    </row>
    <row r="422" spans="1:10" s="73" customFormat="1" x14ac:dyDescent="0.25">
      <c r="A422" s="74"/>
      <c r="B422" s="67"/>
      <c r="C422" s="65"/>
      <c r="D422" s="65"/>
      <c r="E422" s="66"/>
      <c r="F422" s="67"/>
      <c r="G422" s="121"/>
      <c r="H422" s="67"/>
      <c r="I422" s="72"/>
      <c r="J422" s="75"/>
    </row>
    <row r="423" spans="1:10" s="73" customFormat="1" x14ac:dyDescent="0.25">
      <c r="A423" s="74"/>
      <c r="B423" s="67"/>
      <c r="C423" s="65"/>
      <c r="D423" s="65"/>
      <c r="E423" s="66"/>
      <c r="F423" s="67"/>
      <c r="G423" s="121"/>
      <c r="H423" s="67"/>
      <c r="I423" s="72"/>
      <c r="J423" s="75"/>
    </row>
    <row r="424" spans="1:10" s="73" customFormat="1" x14ac:dyDescent="0.25">
      <c r="A424" s="74"/>
      <c r="B424" s="67"/>
      <c r="C424" s="65"/>
      <c r="D424" s="65"/>
      <c r="E424" s="66"/>
      <c r="F424" s="67"/>
      <c r="G424" s="121"/>
      <c r="H424" s="67"/>
      <c r="I424" s="72"/>
      <c r="J424" s="75"/>
    </row>
    <row r="425" spans="1:10" s="73" customFormat="1" x14ac:dyDescent="0.25">
      <c r="A425" s="74"/>
      <c r="B425" s="67"/>
      <c r="C425" s="65"/>
      <c r="D425" s="65"/>
      <c r="E425" s="66"/>
      <c r="F425" s="67"/>
      <c r="G425" s="121"/>
      <c r="H425" s="67"/>
      <c r="I425" s="72"/>
      <c r="J425" s="75"/>
    </row>
    <row r="426" spans="1:10" s="73" customFormat="1" x14ac:dyDescent="0.25">
      <c r="A426" s="74"/>
      <c r="B426" s="67"/>
      <c r="C426" s="65"/>
      <c r="D426" s="65"/>
      <c r="E426" s="66"/>
      <c r="F426" s="67"/>
      <c r="G426" s="121"/>
      <c r="H426" s="67"/>
      <c r="I426" s="72"/>
      <c r="J426" s="75"/>
    </row>
    <row r="427" spans="1:10" s="73" customFormat="1" x14ac:dyDescent="0.25">
      <c r="A427" s="74"/>
      <c r="B427" s="67"/>
      <c r="C427" s="65"/>
      <c r="D427" s="65"/>
      <c r="E427" s="66"/>
      <c r="F427" s="67"/>
      <c r="G427" s="121"/>
      <c r="H427" s="67"/>
      <c r="I427" s="72"/>
      <c r="J427" s="75"/>
    </row>
    <row r="428" spans="1:10" s="73" customFormat="1" x14ac:dyDescent="0.25">
      <c r="A428" s="74"/>
      <c r="B428" s="67"/>
      <c r="C428" s="65"/>
      <c r="D428" s="65"/>
      <c r="E428" s="66"/>
      <c r="F428" s="67"/>
      <c r="G428" s="121"/>
      <c r="H428" s="67"/>
      <c r="I428" s="72"/>
      <c r="J428" s="75"/>
    </row>
    <row r="429" spans="1:10" s="73" customFormat="1" x14ac:dyDescent="0.25">
      <c r="A429" s="74"/>
      <c r="B429" s="67"/>
      <c r="C429" s="65"/>
      <c r="D429" s="65"/>
      <c r="E429" s="66"/>
      <c r="F429" s="67"/>
      <c r="G429" s="121"/>
      <c r="H429" s="67"/>
      <c r="I429" s="72"/>
      <c r="J429" s="75"/>
    </row>
    <row r="430" spans="1:10" s="73" customFormat="1" x14ac:dyDescent="0.25">
      <c r="A430" s="74"/>
      <c r="B430" s="67"/>
      <c r="C430" s="65"/>
      <c r="D430" s="65"/>
      <c r="E430" s="66"/>
      <c r="F430" s="67"/>
      <c r="G430" s="121"/>
      <c r="H430" s="67"/>
      <c r="I430" s="72"/>
      <c r="J430" s="75"/>
    </row>
    <row r="431" spans="1:10" s="73" customFormat="1" x14ac:dyDescent="0.25">
      <c r="A431" s="74"/>
      <c r="B431" s="67"/>
      <c r="C431" s="65"/>
      <c r="D431" s="65"/>
      <c r="E431" s="66"/>
      <c r="F431" s="67"/>
      <c r="G431" s="121"/>
      <c r="H431" s="67"/>
      <c r="I431" s="72"/>
      <c r="J431" s="75"/>
    </row>
    <row r="432" spans="1:10" s="73" customFormat="1" x14ac:dyDescent="0.25">
      <c r="A432" s="74"/>
      <c r="B432" s="67"/>
      <c r="C432" s="65"/>
      <c r="D432" s="65"/>
      <c r="E432" s="66"/>
      <c r="F432" s="67"/>
      <c r="G432" s="121"/>
      <c r="H432" s="67"/>
      <c r="I432" s="72"/>
      <c r="J432" s="75"/>
    </row>
    <row r="433" spans="1:10" s="73" customFormat="1" x14ac:dyDescent="0.25">
      <c r="A433" s="74"/>
      <c r="B433" s="67"/>
      <c r="C433" s="65"/>
      <c r="D433" s="65"/>
      <c r="E433" s="66"/>
      <c r="F433" s="67"/>
      <c r="G433" s="121"/>
      <c r="H433" s="67"/>
      <c r="I433" s="72"/>
      <c r="J433" s="75"/>
    </row>
    <row r="434" spans="1:10" s="73" customFormat="1" x14ac:dyDescent="0.25">
      <c r="A434" s="74"/>
      <c r="B434" s="67"/>
      <c r="C434" s="65"/>
      <c r="D434" s="65"/>
      <c r="E434" s="66"/>
      <c r="F434" s="67"/>
      <c r="G434" s="121"/>
      <c r="H434" s="67"/>
      <c r="I434" s="72"/>
      <c r="J434" s="75"/>
    </row>
    <row r="435" spans="1:10" s="73" customFormat="1" x14ac:dyDescent="0.25">
      <c r="A435" s="74"/>
      <c r="B435" s="67"/>
      <c r="C435" s="65"/>
      <c r="D435" s="65"/>
      <c r="E435" s="66"/>
      <c r="F435" s="67"/>
      <c r="G435" s="121"/>
      <c r="H435" s="67"/>
      <c r="I435" s="72"/>
      <c r="J435" s="75"/>
    </row>
    <row r="436" spans="1:10" s="73" customFormat="1" x14ac:dyDescent="0.25">
      <c r="A436" s="74"/>
      <c r="B436" s="67"/>
      <c r="C436" s="65"/>
      <c r="D436" s="65"/>
      <c r="E436" s="66"/>
      <c r="F436" s="67"/>
      <c r="G436" s="121"/>
      <c r="H436" s="67"/>
      <c r="I436" s="72"/>
      <c r="J436" s="75"/>
    </row>
    <row r="437" spans="1:10" s="73" customFormat="1" x14ac:dyDescent="0.25">
      <c r="A437" s="74"/>
      <c r="B437" s="67"/>
      <c r="C437" s="65"/>
      <c r="D437" s="65"/>
      <c r="E437" s="66"/>
      <c r="F437" s="67"/>
      <c r="G437" s="121"/>
      <c r="H437" s="67"/>
      <c r="I437" s="72"/>
      <c r="J437" s="75"/>
    </row>
    <row r="438" spans="1:10" s="73" customFormat="1" x14ac:dyDescent="0.25">
      <c r="A438" s="74"/>
      <c r="B438" s="67"/>
      <c r="C438" s="65"/>
      <c r="D438" s="65"/>
      <c r="E438" s="66"/>
      <c r="F438" s="67"/>
      <c r="G438" s="121"/>
      <c r="H438" s="67"/>
      <c r="I438" s="72"/>
      <c r="J438" s="75"/>
    </row>
    <row r="439" spans="1:10" s="73" customFormat="1" x14ac:dyDescent="0.25">
      <c r="A439" s="74"/>
      <c r="B439" s="67"/>
      <c r="C439" s="65"/>
      <c r="D439" s="65"/>
      <c r="E439" s="66"/>
      <c r="F439" s="67"/>
      <c r="G439" s="121"/>
      <c r="H439" s="67"/>
      <c r="I439" s="72"/>
      <c r="J439" s="75"/>
    </row>
    <row r="440" spans="1:10" s="73" customFormat="1" x14ac:dyDescent="0.25">
      <c r="A440" s="74"/>
      <c r="B440" s="67"/>
      <c r="C440" s="65"/>
      <c r="D440" s="65"/>
      <c r="E440" s="66"/>
      <c r="F440" s="67"/>
      <c r="G440" s="121"/>
      <c r="H440" s="67"/>
      <c r="I440" s="72"/>
      <c r="J440" s="75"/>
    </row>
    <row r="441" spans="1:10" s="73" customFormat="1" x14ac:dyDescent="0.25">
      <c r="A441" s="74"/>
      <c r="B441" s="67"/>
      <c r="C441" s="65"/>
      <c r="D441" s="65"/>
      <c r="E441" s="66"/>
      <c r="F441" s="67"/>
      <c r="G441" s="121"/>
      <c r="H441" s="67"/>
      <c r="I441" s="72"/>
      <c r="J441" s="75"/>
    </row>
    <row r="442" spans="1:10" s="73" customFormat="1" x14ac:dyDescent="0.25">
      <c r="A442" s="74"/>
      <c r="B442" s="67"/>
      <c r="C442" s="67"/>
      <c r="D442" s="65"/>
      <c r="E442" s="66"/>
      <c r="F442" s="67"/>
      <c r="G442" s="67"/>
      <c r="H442" s="67"/>
      <c r="I442" s="72"/>
    </row>
    <row r="443" spans="1:10" s="73" customFormat="1" x14ac:dyDescent="0.25">
      <c r="A443" s="74"/>
      <c r="B443" s="67"/>
      <c r="C443" s="67"/>
      <c r="D443" s="65"/>
      <c r="E443" s="66"/>
      <c r="F443" s="67"/>
      <c r="G443" s="67"/>
      <c r="H443" s="67"/>
      <c r="I443" s="72"/>
    </row>
    <row r="444" spans="1:10" x14ac:dyDescent="0.2">
      <c r="A444" s="308" t="s">
        <v>170</v>
      </c>
      <c r="B444" s="309"/>
      <c r="C444" s="309"/>
      <c r="D444" s="309"/>
      <c r="E444" s="309"/>
      <c r="F444" s="310"/>
      <c r="G444" s="76"/>
      <c r="H444" s="76"/>
      <c r="I444" s="77">
        <f>SUM(I11:I443)</f>
        <v>0</v>
      </c>
    </row>
    <row r="445" spans="1:10" ht="13.5" customHeight="1" x14ac:dyDescent="0.2">
      <c r="A445" s="4"/>
      <c r="B445" s="4"/>
      <c r="C445" s="4"/>
      <c r="D445" s="4"/>
      <c r="E445" s="58"/>
      <c r="F445" s="4"/>
      <c r="G445" s="4"/>
      <c r="H445" s="4"/>
      <c r="I445" s="61" t="s">
        <v>29</v>
      </c>
    </row>
    <row r="446" spans="1:10" ht="13.5" customHeight="1" x14ac:dyDescent="0.2">
      <c r="A446" s="4" t="s">
        <v>30</v>
      </c>
      <c r="B446" s="4"/>
      <c r="C446" s="4"/>
      <c r="D446" s="4"/>
      <c r="E446" s="58"/>
      <c r="F446" s="4"/>
      <c r="G446" s="4"/>
      <c r="H446" s="4"/>
      <c r="I446" s="61">
        <v>0</v>
      </c>
    </row>
    <row r="447" spans="1:10" ht="13.5" customHeight="1" x14ac:dyDescent="0.2">
      <c r="A447" s="4" t="s">
        <v>31</v>
      </c>
      <c r="B447" s="4"/>
      <c r="C447" s="4"/>
      <c r="D447" s="4"/>
      <c r="E447" s="58"/>
      <c r="F447" s="4"/>
      <c r="G447" s="4"/>
      <c r="H447" s="4"/>
      <c r="I447" s="61">
        <v>0</v>
      </c>
    </row>
    <row r="448" spans="1:10" ht="13.5" customHeight="1" x14ac:dyDescent="0.2">
      <c r="A448" s="4" t="s">
        <v>32</v>
      </c>
      <c r="B448" s="4"/>
      <c r="C448" s="4"/>
      <c r="D448" s="4"/>
      <c r="E448" s="58"/>
      <c r="F448" s="4"/>
      <c r="G448" s="4"/>
      <c r="H448" s="4"/>
      <c r="I448" s="61">
        <v>0</v>
      </c>
    </row>
    <row r="449" spans="1:12" ht="13.5" customHeight="1" x14ac:dyDescent="0.2">
      <c r="A449" s="4" t="s">
        <v>33</v>
      </c>
      <c r="B449" s="4"/>
      <c r="C449" s="4"/>
      <c r="D449" s="4"/>
      <c r="E449" s="58"/>
      <c r="F449" s="4"/>
      <c r="G449" s="4"/>
      <c r="H449" s="4"/>
      <c r="I449" s="61">
        <f>I2+I3+I4+I5-I8-I446-I448</f>
        <v>0</v>
      </c>
    </row>
    <row r="450" spans="1:12" x14ac:dyDescent="0.2">
      <c r="A450" s="78" t="s">
        <v>171</v>
      </c>
      <c r="B450" s="4"/>
      <c r="C450" s="4"/>
      <c r="D450" s="4"/>
      <c r="E450" s="58"/>
      <c r="F450" s="4"/>
      <c r="G450" s="4"/>
      <c r="H450" s="4"/>
      <c r="I450" s="79">
        <v>0</v>
      </c>
    </row>
    <row r="451" spans="1:12" x14ac:dyDescent="0.2">
      <c r="A451" s="4"/>
      <c r="B451" s="4"/>
      <c r="C451" s="4"/>
      <c r="D451" s="4"/>
      <c r="E451" s="58"/>
      <c r="F451" s="4"/>
      <c r="G451" s="4"/>
      <c r="H451" s="4"/>
      <c r="I451" s="61"/>
    </row>
    <row r="452" spans="1:12" x14ac:dyDescent="0.2">
      <c r="A452" s="311"/>
      <c r="B452" s="311"/>
      <c r="C452" s="311"/>
      <c r="D452" s="4"/>
      <c r="E452" s="311"/>
      <c r="F452" s="311"/>
      <c r="G452" s="80"/>
      <c r="H452" s="80"/>
      <c r="I452" s="61"/>
    </row>
    <row r="453" spans="1:12" x14ac:dyDescent="0.2">
      <c r="A453" s="57" t="s">
        <v>5</v>
      </c>
      <c r="B453" s="81"/>
      <c r="C453" s="113"/>
      <c r="D453" s="4"/>
      <c r="E453" s="4"/>
      <c r="F453" s="4"/>
      <c r="G453" s="4"/>
      <c r="H453" s="4"/>
      <c r="I453" s="61"/>
      <c r="J453" s="82"/>
    </row>
    <row r="454" spans="1:12" x14ac:dyDescent="0.2">
      <c r="A454" s="14"/>
      <c r="B454" s="4"/>
      <c r="C454" s="4"/>
      <c r="D454" s="29"/>
      <c r="E454" s="312"/>
      <c r="F454" s="312"/>
      <c r="G454" s="83"/>
      <c r="H454" s="83"/>
      <c r="I454" s="59"/>
    </row>
    <row r="455" spans="1:12" x14ac:dyDescent="0.2">
      <c r="A455" s="57" t="s">
        <v>6</v>
      </c>
      <c r="B455" s="81"/>
      <c r="C455" s="113"/>
      <c r="D455" s="4"/>
      <c r="E455" s="58"/>
      <c r="F455" s="4"/>
      <c r="G455" s="4"/>
      <c r="H455" s="4"/>
      <c r="I455" s="59"/>
    </row>
    <row r="456" spans="1:12" x14ac:dyDescent="0.2">
      <c r="A456" s="41" t="s">
        <v>108</v>
      </c>
      <c r="B456" s="4"/>
      <c r="C456" s="4"/>
      <c r="D456" s="4"/>
      <c r="E456" s="58"/>
      <c r="F456" s="4"/>
      <c r="G456" s="4"/>
      <c r="H456" s="4"/>
      <c r="I456" s="59"/>
    </row>
    <row r="457" spans="1:12" x14ac:dyDescent="0.2">
      <c r="A457" s="14"/>
      <c r="B457" s="4"/>
      <c r="C457" s="4"/>
      <c r="D457" s="4"/>
      <c r="E457" s="58"/>
      <c r="F457" s="4"/>
      <c r="G457" s="4"/>
      <c r="H457" s="4"/>
      <c r="I457" s="59"/>
    </row>
    <row r="458" spans="1:12" x14ac:dyDescent="0.2">
      <c r="A458" s="17"/>
    </row>
    <row r="459" spans="1:12" x14ac:dyDescent="0.2">
      <c r="A459" s="86"/>
    </row>
    <row r="461" spans="1:12" ht="15" x14ac:dyDescent="0.25">
      <c r="A461" s="112" t="s">
        <v>73</v>
      </c>
      <c r="B461" s="88"/>
      <c r="C461" s="88"/>
      <c r="D461" s="118"/>
      <c r="E461"/>
      <c r="F461"/>
      <c r="G461"/>
      <c r="H461"/>
      <c r="I461"/>
      <c r="J461"/>
      <c r="K461"/>
    </row>
    <row r="462" spans="1:12" ht="15" x14ac:dyDescent="0.25">
      <c r="A462" s="112" t="s">
        <v>88</v>
      </c>
      <c r="B462" s="112" t="s">
        <v>87</v>
      </c>
      <c r="C462" s="112" t="s">
        <v>66</v>
      </c>
      <c r="D462" s="118" t="s">
        <v>68</v>
      </c>
      <c r="E462"/>
      <c r="F462"/>
      <c r="G462"/>
      <c r="H462"/>
      <c r="I462"/>
      <c r="J462"/>
      <c r="K462"/>
      <c r="L462" s="89"/>
    </row>
    <row r="463" spans="1:12" ht="15" x14ac:dyDescent="0.25">
      <c r="A463" s="87" t="s">
        <v>34</v>
      </c>
      <c r="B463" s="87" t="s">
        <v>34</v>
      </c>
      <c r="C463" s="87" t="s">
        <v>34</v>
      </c>
      <c r="D463" s="122"/>
      <c r="E463"/>
      <c r="F463"/>
      <c r="G463"/>
      <c r="H463"/>
      <c r="I463"/>
      <c r="J463"/>
      <c r="K463"/>
    </row>
    <row r="464" spans="1:12" ht="15" x14ac:dyDescent="0.25">
      <c r="A464" s="90" t="s">
        <v>35</v>
      </c>
      <c r="B464" s="91"/>
      <c r="C464" s="91"/>
      <c r="D464" s="123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E11:E443">
      <formula1>д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F11:F443">
      <formula1>трати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>&amp;C&amp;"Arial,полужирный"&amp;12СПИСОК ОПЕРАЦІЙ ЗА ЗВІТНИЙ ПЕРІОД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8" tint="0.59999389629810485"/>
  </sheetPr>
  <dimension ref="A1:M322"/>
  <sheetViews>
    <sheetView zoomScaleSheetLayoutView="100" workbookViewId="0">
      <selection activeCell="J7" sqref="J7"/>
    </sheetView>
  </sheetViews>
  <sheetFormatPr defaultColWidth="9.140625" defaultRowHeight="12.75" x14ac:dyDescent="0.2"/>
  <cols>
    <col min="1" max="1" width="5" style="92" customWidth="1"/>
    <col min="2" max="2" width="24.42578125" style="92" customWidth="1"/>
    <col min="3" max="3" width="25.5703125" style="92" customWidth="1"/>
    <col min="4" max="4" width="15.140625" style="92" customWidth="1"/>
    <col min="5" max="5" width="18.28515625" style="92" customWidth="1"/>
    <col min="6" max="6" width="17.140625" style="92" customWidth="1"/>
    <col min="7" max="7" width="20" style="92" customWidth="1"/>
    <col min="8" max="8" width="24.7109375" style="92" customWidth="1"/>
    <col min="9" max="9" width="12.7109375" style="92" customWidth="1"/>
    <col min="10" max="10" width="10.5703125" style="92" customWidth="1"/>
    <col min="11" max="16384" width="9.140625" style="92"/>
  </cols>
  <sheetData>
    <row r="1" spans="1:13" ht="24" customHeight="1" thickBot="1" x14ac:dyDescent="0.25">
      <c r="A1" s="313" t="s">
        <v>36</v>
      </c>
      <c r="B1" s="314"/>
      <c r="C1" s="314"/>
      <c r="D1" s="314"/>
      <c r="E1" s="314"/>
      <c r="F1" s="314"/>
      <c r="G1" s="314"/>
      <c r="H1" s="314"/>
      <c r="I1" s="314"/>
      <c r="J1" s="315"/>
    </row>
    <row r="2" spans="1:13" x14ac:dyDescent="0.2">
      <c r="A2" s="93"/>
      <c r="B2" s="14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</row>
    <row r="3" spans="1:13" x14ac:dyDescent="0.2">
      <c r="A3" s="93"/>
      <c r="B3" s="14"/>
      <c r="C3" s="93"/>
      <c r="D3" s="93"/>
      <c r="E3" s="93"/>
      <c r="F3" s="93"/>
      <c r="G3" s="93"/>
      <c r="H3" s="93"/>
      <c r="I3" s="93"/>
      <c r="J3" s="94"/>
      <c r="K3" s="94"/>
      <c r="L3" s="94"/>
      <c r="M3" s="94"/>
    </row>
    <row r="4" spans="1:13" ht="39.75" customHeight="1" x14ac:dyDescent="0.2">
      <c r="A4" s="316" t="s">
        <v>37</v>
      </c>
      <c r="B4" s="318" t="s">
        <v>38</v>
      </c>
      <c r="C4" s="316" t="s">
        <v>39</v>
      </c>
      <c r="D4" s="320" t="s">
        <v>40</v>
      </c>
      <c r="E4" s="321"/>
      <c r="F4" s="316" t="s">
        <v>41</v>
      </c>
      <c r="G4" s="316" t="s">
        <v>42</v>
      </c>
      <c r="H4" s="316" t="s">
        <v>43</v>
      </c>
      <c r="I4" s="322" t="s">
        <v>44</v>
      </c>
      <c r="J4" s="322"/>
      <c r="K4" s="94"/>
      <c r="L4" s="94"/>
    </row>
    <row r="5" spans="1:13" ht="24" customHeight="1" x14ac:dyDescent="0.2">
      <c r="A5" s="317"/>
      <c r="B5" s="319"/>
      <c r="C5" s="317"/>
      <c r="D5" s="95" t="s">
        <v>45</v>
      </c>
      <c r="E5" s="95" t="s">
        <v>46</v>
      </c>
      <c r="F5" s="317"/>
      <c r="G5" s="317"/>
      <c r="H5" s="317"/>
      <c r="I5" s="95" t="s">
        <v>45</v>
      </c>
      <c r="J5" s="95" t="s">
        <v>46</v>
      </c>
      <c r="K5" s="94"/>
      <c r="L5" s="94"/>
    </row>
    <row r="6" spans="1:13" s="111" customFormat="1" ht="11.25" customHeight="1" x14ac:dyDescent="0.2">
      <c r="A6" s="96">
        <v>1</v>
      </c>
      <c r="B6" s="96">
        <v>2</v>
      </c>
      <c r="C6" s="97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 t="s">
        <v>47</v>
      </c>
      <c r="J6" s="96" t="s">
        <v>74</v>
      </c>
      <c r="K6" s="110"/>
      <c r="L6" s="110"/>
    </row>
    <row r="7" spans="1:13" x14ac:dyDescent="0.2">
      <c r="A7" s="98"/>
      <c r="B7" s="99"/>
      <c r="C7" s="99"/>
      <c r="D7" s="100"/>
      <c r="E7" s="100"/>
      <c r="F7" s="100"/>
      <c r="G7" s="100"/>
      <c r="H7" s="100"/>
      <c r="I7" s="100">
        <f t="shared" ref="I7:I17" si="0">D7+G7-H7</f>
        <v>0</v>
      </c>
      <c r="J7" s="100">
        <f t="shared" ref="J7:J17" si="1">E7+F7-G7</f>
        <v>0</v>
      </c>
      <c r="K7" s="94"/>
      <c r="L7" s="94"/>
    </row>
    <row r="8" spans="1:13" x14ac:dyDescent="0.2">
      <c r="A8" s="98"/>
      <c r="B8" s="119"/>
      <c r="C8" s="119"/>
      <c r="D8" s="100"/>
      <c r="E8" s="100"/>
      <c r="F8" s="100"/>
      <c r="G8" s="100"/>
      <c r="H8" s="100"/>
      <c r="I8" s="100">
        <f t="shared" si="0"/>
        <v>0</v>
      </c>
      <c r="J8" s="100">
        <f t="shared" si="1"/>
        <v>0</v>
      </c>
      <c r="K8" s="94"/>
      <c r="L8" s="94"/>
    </row>
    <row r="9" spans="1:13" x14ac:dyDescent="0.2">
      <c r="A9" s="98"/>
      <c r="B9" s="119"/>
      <c r="C9" s="119"/>
      <c r="D9" s="100"/>
      <c r="E9" s="100"/>
      <c r="F9" s="100"/>
      <c r="G9" s="100"/>
      <c r="H9" s="100"/>
      <c r="I9" s="100">
        <f t="shared" si="0"/>
        <v>0</v>
      </c>
      <c r="J9" s="100">
        <f t="shared" si="1"/>
        <v>0</v>
      </c>
      <c r="K9" s="94"/>
      <c r="L9" s="94"/>
    </row>
    <row r="10" spans="1:13" x14ac:dyDescent="0.2">
      <c r="A10" s="98"/>
      <c r="B10" s="119"/>
      <c r="C10" s="119"/>
      <c r="D10" s="100"/>
      <c r="E10" s="100"/>
      <c r="F10" s="100"/>
      <c r="G10" s="100"/>
      <c r="H10" s="100"/>
      <c r="I10" s="100">
        <f t="shared" si="0"/>
        <v>0</v>
      </c>
      <c r="J10" s="100">
        <f t="shared" si="1"/>
        <v>0</v>
      </c>
      <c r="K10" s="94"/>
      <c r="L10" s="94"/>
    </row>
    <row r="11" spans="1:13" x14ac:dyDescent="0.2">
      <c r="A11" s="98"/>
      <c r="B11" s="99"/>
      <c r="C11" s="119"/>
      <c r="D11" s="100"/>
      <c r="E11" s="100"/>
      <c r="F11" s="100"/>
      <c r="G11" s="100"/>
      <c r="H11" s="100"/>
      <c r="I11" s="100">
        <f t="shared" si="0"/>
        <v>0</v>
      </c>
      <c r="J11" s="100">
        <f t="shared" si="1"/>
        <v>0</v>
      </c>
      <c r="K11" s="94"/>
      <c r="L11" s="94"/>
    </row>
    <row r="12" spans="1:13" x14ac:dyDescent="0.2">
      <c r="A12" s="98"/>
      <c r="B12" s="99"/>
      <c r="C12" s="99"/>
      <c r="D12" s="100"/>
      <c r="E12" s="100"/>
      <c r="F12" s="100"/>
      <c r="G12" s="100"/>
      <c r="H12" s="100"/>
      <c r="I12" s="100">
        <f t="shared" si="0"/>
        <v>0</v>
      </c>
      <c r="J12" s="100">
        <f t="shared" si="1"/>
        <v>0</v>
      </c>
      <c r="K12" s="94"/>
      <c r="L12" s="94"/>
    </row>
    <row r="13" spans="1:13" x14ac:dyDescent="0.2">
      <c r="A13" s="98"/>
      <c r="B13" s="99"/>
      <c r="C13" s="99"/>
      <c r="D13" s="100"/>
      <c r="E13" s="100"/>
      <c r="F13" s="100"/>
      <c r="G13" s="100"/>
      <c r="H13" s="100"/>
      <c r="I13" s="100">
        <f t="shared" si="0"/>
        <v>0</v>
      </c>
      <c r="J13" s="100">
        <f t="shared" si="1"/>
        <v>0</v>
      </c>
      <c r="K13" s="94"/>
      <c r="L13" s="94"/>
    </row>
    <row r="14" spans="1:13" x14ac:dyDescent="0.2">
      <c r="A14" s="98"/>
      <c r="B14" s="99"/>
      <c r="C14" s="99"/>
      <c r="D14" s="100"/>
      <c r="E14" s="100"/>
      <c r="F14" s="100"/>
      <c r="G14" s="100"/>
      <c r="H14" s="100"/>
      <c r="I14" s="100">
        <f t="shared" si="0"/>
        <v>0</v>
      </c>
      <c r="J14" s="100">
        <f t="shared" si="1"/>
        <v>0</v>
      </c>
      <c r="K14" s="94"/>
      <c r="L14" s="94"/>
    </row>
    <row r="15" spans="1:13" x14ac:dyDescent="0.2">
      <c r="A15" s="98"/>
      <c r="B15" s="99"/>
      <c r="C15" s="99"/>
      <c r="D15" s="100"/>
      <c r="E15" s="100"/>
      <c r="F15" s="100"/>
      <c r="G15" s="100"/>
      <c r="H15" s="100"/>
      <c r="I15" s="100">
        <f t="shared" si="0"/>
        <v>0</v>
      </c>
      <c r="J15" s="100">
        <f t="shared" si="1"/>
        <v>0</v>
      </c>
      <c r="K15" s="94"/>
      <c r="L15" s="94"/>
    </row>
    <row r="16" spans="1:13" x14ac:dyDescent="0.2">
      <c r="A16" s="98"/>
      <c r="B16" s="99"/>
      <c r="C16" s="99"/>
      <c r="D16" s="100"/>
      <c r="E16" s="100"/>
      <c r="F16" s="100"/>
      <c r="G16" s="100"/>
      <c r="H16" s="100"/>
      <c r="I16" s="100">
        <f t="shared" si="0"/>
        <v>0</v>
      </c>
      <c r="J16" s="100">
        <f t="shared" si="1"/>
        <v>0</v>
      </c>
      <c r="K16" s="94"/>
      <c r="L16" s="94"/>
    </row>
    <row r="17" spans="1:13" x14ac:dyDescent="0.2">
      <c r="A17" s="98"/>
      <c r="B17" s="98"/>
      <c r="C17" s="99"/>
      <c r="D17" s="100"/>
      <c r="E17" s="100"/>
      <c r="F17" s="100"/>
      <c r="G17" s="100"/>
      <c r="H17" s="100"/>
      <c r="I17" s="100">
        <f t="shared" si="0"/>
        <v>0</v>
      </c>
      <c r="J17" s="100">
        <f t="shared" si="1"/>
        <v>0</v>
      </c>
      <c r="K17" s="94"/>
      <c r="L17" s="94"/>
    </row>
    <row r="18" spans="1:13" s="105" customFormat="1" x14ac:dyDescent="0.2">
      <c r="A18" s="101"/>
      <c r="B18" s="102"/>
      <c r="C18" s="102"/>
      <c r="D18" s="103">
        <f t="shared" ref="D18:J18" si="2">SUM(D7:D17)</f>
        <v>0</v>
      </c>
      <c r="E18" s="103">
        <f t="shared" si="2"/>
        <v>0</v>
      </c>
      <c r="F18" s="103">
        <f t="shared" si="2"/>
        <v>0</v>
      </c>
      <c r="G18" s="103">
        <f t="shared" si="2"/>
        <v>0</v>
      </c>
      <c r="H18" s="103">
        <f t="shared" si="2"/>
        <v>0</v>
      </c>
      <c r="I18" s="103">
        <f t="shared" si="2"/>
        <v>0</v>
      </c>
      <c r="J18" s="103">
        <f t="shared" si="2"/>
        <v>0</v>
      </c>
      <c r="K18" s="104"/>
      <c r="L18" s="104"/>
    </row>
    <row r="19" spans="1:13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94"/>
      <c r="L19" s="94"/>
    </row>
    <row r="20" spans="1:13" x14ac:dyDescent="0.2">
      <c r="A20" s="93"/>
      <c r="B20" s="57" t="s">
        <v>5</v>
      </c>
      <c r="C20" s="117"/>
      <c r="D20" s="93"/>
      <c r="E20" s="93"/>
      <c r="F20" s="93"/>
      <c r="G20" s="93"/>
      <c r="H20" s="93"/>
      <c r="I20" s="93"/>
      <c r="J20" s="94"/>
      <c r="K20" s="94"/>
      <c r="L20" s="94"/>
    </row>
    <row r="21" spans="1:13" x14ac:dyDescent="0.2">
      <c r="A21" s="93"/>
      <c r="B21" s="14"/>
      <c r="C21" s="93"/>
      <c r="D21" s="93"/>
      <c r="E21" s="93"/>
      <c r="F21" s="93"/>
      <c r="G21" s="93"/>
      <c r="H21" s="93"/>
      <c r="I21" s="93"/>
      <c r="J21" s="94"/>
      <c r="K21" s="94"/>
      <c r="L21" s="94"/>
    </row>
    <row r="22" spans="1:13" x14ac:dyDescent="0.2">
      <c r="A22" s="93"/>
      <c r="B22" s="14"/>
      <c r="C22" s="93"/>
      <c r="D22" s="93"/>
      <c r="E22" s="93"/>
      <c r="F22" s="93"/>
      <c r="G22" s="93"/>
      <c r="H22" s="93"/>
      <c r="I22" s="93"/>
      <c r="J22" s="94"/>
      <c r="K22" s="94"/>
      <c r="L22" s="94"/>
      <c r="M22" s="94"/>
    </row>
    <row r="23" spans="1:13" x14ac:dyDescent="0.2">
      <c r="A23" s="93"/>
      <c r="B23" s="57" t="s">
        <v>6</v>
      </c>
      <c r="C23" s="117"/>
      <c r="D23" s="93"/>
      <c r="E23" s="93"/>
      <c r="F23" s="93"/>
      <c r="G23" s="93"/>
      <c r="H23" s="93"/>
      <c r="I23" s="93"/>
      <c r="J23" s="94"/>
      <c r="K23" s="94"/>
      <c r="L23" s="94"/>
      <c r="M23" s="94"/>
    </row>
    <row r="24" spans="1:13" x14ac:dyDescent="0.2">
      <c r="A24" s="93"/>
      <c r="B24" s="41" t="s">
        <v>108</v>
      </c>
      <c r="C24" s="93"/>
      <c r="D24" s="93"/>
      <c r="E24" s="93"/>
      <c r="F24" s="93"/>
      <c r="G24" s="93"/>
      <c r="H24" s="93"/>
      <c r="I24" s="93"/>
      <c r="J24" s="94"/>
      <c r="K24" s="94"/>
      <c r="L24" s="94"/>
      <c r="M24" s="94"/>
    </row>
    <row r="25" spans="1:13" ht="12" customHeigh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x14ac:dyDescent="0.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x14ac:dyDescent="0.2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x14ac:dyDescent="0.2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x14ac:dyDescent="0.2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x14ac:dyDescent="0.2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x14ac:dyDescent="0.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x14ac:dyDescent="0.2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x14ac:dyDescent="0.2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x14ac:dyDescent="0.2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x14ac:dyDescent="0.2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x14ac:dyDescent="0.2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x14ac:dyDescent="0.2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x14ac:dyDescent="0.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x14ac:dyDescent="0.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x14ac:dyDescent="0.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x14ac:dyDescent="0.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x14ac:dyDescent="0.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1:13" x14ac:dyDescent="0.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1:13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3" x14ac:dyDescent="0.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3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x14ac:dyDescent="0.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x14ac:dyDescent="0.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1:13" x14ac:dyDescent="0.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1:13" x14ac:dyDescent="0.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1:13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1:13" x14ac:dyDescent="0.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3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3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1:13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1:13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1:13" x14ac:dyDescent="0.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x14ac:dyDescent="0.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3" x14ac:dyDescent="0.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1:13" x14ac:dyDescent="0.2">
      <c r="A116" s="106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1:13" x14ac:dyDescent="0.2">
      <c r="A117" s="107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1:13" x14ac:dyDescent="0.2">
      <c r="A118" s="107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x14ac:dyDescent="0.2">
      <c r="A119" s="107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1:13" x14ac:dyDescent="0.2">
      <c r="A120" s="107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1:13" x14ac:dyDescent="0.2">
      <c r="A121" s="107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3" x14ac:dyDescent="0.2">
      <c r="A122" s="107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1:13" x14ac:dyDescent="0.2">
      <c r="A123" s="107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1:13" x14ac:dyDescent="0.2">
      <c r="A124" s="107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x14ac:dyDescent="0.2">
      <c r="A125" s="107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3" x14ac:dyDescent="0.2">
      <c r="A126" s="107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x14ac:dyDescent="0.2">
      <c r="A127" s="107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1:13" x14ac:dyDescent="0.2">
      <c r="A128" s="107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1:13" x14ac:dyDescent="0.2">
      <c r="A129" s="107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1:13" x14ac:dyDescent="0.2">
      <c r="A130" s="107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1:13" x14ac:dyDescent="0.2">
      <c r="A131" s="107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1:13" x14ac:dyDescent="0.2">
      <c r="A132" s="107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1:13" x14ac:dyDescent="0.2">
      <c r="A133" s="107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1:13" x14ac:dyDescent="0.2">
      <c r="A134" s="107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1:13" x14ac:dyDescent="0.2">
      <c r="A135" s="107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1:13" x14ac:dyDescent="0.2">
      <c r="A136" s="107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1:13" x14ac:dyDescent="0.2">
      <c r="A137" s="107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1:13" x14ac:dyDescent="0.2">
      <c r="A138" s="107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1:13" x14ac:dyDescent="0.2">
      <c r="A139" s="107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1:13" x14ac:dyDescent="0.2">
      <c r="A140" s="107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1:13" x14ac:dyDescent="0.2">
      <c r="A141" s="107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1:13" x14ac:dyDescent="0.2">
      <c r="A142" s="107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1:13" x14ac:dyDescent="0.2">
      <c r="A143" s="107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1:13" x14ac:dyDescent="0.2">
      <c r="A144" s="107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1:12" x14ac:dyDescent="0.2">
      <c r="A145" s="107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1:12" x14ac:dyDescent="0.2">
      <c r="A146" s="107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1:12" x14ac:dyDescent="0.2">
      <c r="A147" s="107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1:12" x14ac:dyDescent="0.2">
      <c r="A148" s="107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1:12" x14ac:dyDescent="0.2">
      <c r="A149" s="107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1:12" x14ac:dyDescent="0.2">
      <c r="A150" s="107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1:12" x14ac:dyDescent="0.2">
      <c r="A151" s="107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1:12" x14ac:dyDescent="0.2">
      <c r="A152" s="107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1:12" x14ac:dyDescent="0.2">
      <c r="A153" s="107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1:12" x14ac:dyDescent="0.2">
      <c r="A154" s="107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1:12" x14ac:dyDescent="0.2">
      <c r="A155" s="107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1:12" x14ac:dyDescent="0.2">
      <c r="A156" s="107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1:12" x14ac:dyDescent="0.2">
      <c r="A157" s="107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1:12" x14ac:dyDescent="0.2">
      <c r="A158" s="107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1:12" x14ac:dyDescent="0.2">
      <c r="A159" s="107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1:12" x14ac:dyDescent="0.2">
      <c r="A160" s="107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1:12" x14ac:dyDescent="0.2">
      <c r="A161" s="107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1:12" x14ac:dyDescent="0.2">
      <c r="A162" s="107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1:12" x14ac:dyDescent="0.2">
      <c r="A163" s="107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1:12" x14ac:dyDescent="0.2">
      <c r="A164" s="107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1:12" x14ac:dyDescent="0.2">
      <c r="A165" s="107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1:12" x14ac:dyDescent="0.2">
      <c r="A166" s="107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1:12" x14ac:dyDescent="0.2">
      <c r="A167" s="107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1:12" x14ac:dyDescent="0.2">
      <c r="A168" s="107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1:12" x14ac:dyDescent="0.2">
      <c r="A169" s="107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1:12" x14ac:dyDescent="0.2">
      <c r="A170" s="107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1:12" x14ac:dyDescent="0.2">
      <c r="A171" s="107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1:12" x14ac:dyDescent="0.2">
      <c r="A172" s="107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1:12" x14ac:dyDescent="0.2">
      <c r="A173" s="107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1:12" x14ac:dyDescent="0.2">
      <c r="A174" s="107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1:12" x14ac:dyDescent="0.2">
      <c r="A175" s="107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1:12" x14ac:dyDescent="0.2">
      <c r="A176" s="107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1:12" x14ac:dyDescent="0.2">
      <c r="A177" s="107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1:12" x14ac:dyDescent="0.2">
      <c r="A178" s="107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1:12" x14ac:dyDescent="0.2">
      <c r="A179" s="107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1:12" x14ac:dyDescent="0.2">
      <c r="A180" s="107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1:12" x14ac:dyDescent="0.2">
      <c r="A181" s="107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1:12" x14ac:dyDescent="0.2">
      <c r="A182" s="107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1:12" x14ac:dyDescent="0.2">
      <c r="A183" s="107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1:12" x14ac:dyDescent="0.2">
      <c r="A184" s="107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1:12" x14ac:dyDescent="0.2">
      <c r="A185" s="107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1:12" x14ac:dyDescent="0.2">
      <c r="A186" s="107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1:12" x14ac:dyDescent="0.2">
      <c r="A187" s="107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1:12" x14ac:dyDescent="0.2">
      <c r="A188" s="107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1:12" x14ac:dyDescent="0.2">
      <c r="A189" s="107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1:12" x14ac:dyDescent="0.2">
      <c r="A190" s="107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1:12" x14ac:dyDescent="0.2">
      <c r="A191" s="107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1:12" x14ac:dyDescent="0.2">
      <c r="A192" s="107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1:12" x14ac:dyDescent="0.2">
      <c r="A193" s="107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1:12" x14ac:dyDescent="0.2">
      <c r="A194" s="107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1:12" x14ac:dyDescent="0.2">
      <c r="A195" s="107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1:12" x14ac:dyDescent="0.2">
      <c r="A196" s="107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1:12" x14ac:dyDescent="0.2">
      <c r="A197" s="107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1:12" x14ac:dyDescent="0.2">
      <c r="A198" s="107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1:12" x14ac:dyDescent="0.2">
      <c r="A199" s="107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1:12" x14ac:dyDescent="0.2">
      <c r="A200" s="107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1:12" x14ac:dyDescent="0.2">
      <c r="A201" s="107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1:12" x14ac:dyDescent="0.2">
      <c r="A202" s="107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1:12" x14ac:dyDescent="0.2">
      <c r="A203" s="107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1:12" x14ac:dyDescent="0.2">
      <c r="A204" s="107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1:12" x14ac:dyDescent="0.2">
      <c r="A205" s="107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1:12" x14ac:dyDescent="0.2">
      <c r="A206" s="107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1:12" x14ac:dyDescent="0.2">
      <c r="A207" s="107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1:12" x14ac:dyDescent="0.2">
      <c r="A208" s="107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1:12" x14ac:dyDescent="0.2">
      <c r="A209" s="107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1:12" x14ac:dyDescent="0.2">
      <c r="A210" s="107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1:12" x14ac:dyDescent="0.2">
      <c r="A211" s="107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1:12" x14ac:dyDescent="0.2">
      <c r="A212" s="107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1:12" x14ac:dyDescent="0.2">
      <c r="A213" s="107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1:12" x14ac:dyDescent="0.2">
      <c r="A214" s="107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1:12" x14ac:dyDescent="0.2">
      <c r="A215" s="107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1:12" x14ac:dyDescent="0.2">
      <c r="A216" s="108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1:12" x14ac:dyDescent="0.2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1:12" x14ac:dyDescent="0.2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1:12" x14ac:dyDescent="0.2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1:12" x14ac:dyDescent="0.2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1:12" x14ac:dyDescent="0.2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1:12" x14ac:dyDescent="0.2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1:12" x14ac:dyDescent="0.2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1:12" x14ac:dyDescent="0.2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1:12" x14ac:dyDescent="0.2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1:12" x14ac:dyDescent="0.2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1:12" x14ac:dyDescent="0.2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1:12" x14ac:dyDescent="0.2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1:12" x14ac:dyDescent="0.2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1:12" x14ac:dyDescent="0.2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1:12" x14ac:dyDescent="0.2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1:12" x14ac:dyDescent="0.2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1:12" x14ac:dyDescent="0.2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1:12" x14ac:dyDescent="0.2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1:12" x14ac:dyDescent="0.2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1:12" x14ac:dyDescent="0.2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1:12" x14ac:dyDescent="0.2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1:12" x14ac:dyDescent="0.2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1:12" x14ac:dyDescent="0.2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1:12" x14ac:dyDescent="0.2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1:12" x14ac:dyDescent="0.2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1:12" x14ac:dyDescent="0.2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1:12" x14ac:dyDescent="0.2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1:12" x14ac:dyDescent="0.2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1:12" x14ac:dyDescent="0.2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1:12" x14ac:dyDescent="0.2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1:12" x14ac:dyDescent="0.2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1:12" x14ac:dyDescent="0.2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1:12" x14ac:dyDescent="0.2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1:12" x14ac:dyDescent="0.2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1:12" x14ac:dyDescent="0.2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1:12" x14ac:dyDescent="0.2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1:12" x14ac:dyDescent="0.2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1:12" x14ac:dyDescent="0.2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1:12" x14ac:dyDescent="0.2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1:12" x14ac:dyDescent="0.2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1:12" x14ac:dyDescent="0.2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1:12" x14ac:dyDescent="0.2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1:12" x14ac:dyDescent="0.2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1:12" x14ac:dyDescent="0.2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1:12" x14ac:dyDescent="0.2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1:12" x14ac:dyDescent="0.2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1:12" x14ac:dyDescent="0.2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1:12" x14ac:dyDescent="0.2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1:12" x14ac:dyDescent="0.2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1:12" x14ac:dyDescent="0.2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1:12" x14ac:dyDescent="0.2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1:12" x14ac:dyDescent="0.2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1:12" x14ac:dyDescent="0.2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1:12" x14ac:dyDescent="0.2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1:12" x14ac:dyDescent="0.2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1:12" x14ac:dyDescent="0.2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1:12" x14ac:dyDescent="0.2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1:12" x14ac:dyDescent="0.2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1:12" x14ac:dyDescent="0.2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1:12" x14ac:dyDescent="0.2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1:12" x14ac:dyDescent="0.2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1:12" x14ac:dyDescent="0.2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x14ac:dyDescent="0.2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1:12" x14ac:dyDescent="0.2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1:12" x14ac:dyDescent="0.2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1:12" x14ac:dyDescent="0.2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1:12" x14ac:dyDescent="0.2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1:12" x14ac:dyDescent="0.2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1:12" x14ac:dyDescent="0.2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1:12" x14ac:dyDescent="0.2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1:12" x14ac:dyDescent="0.2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1:12" x14ac:dyDescent="0.2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1:12" x14ac:dyDescent="0.2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1:12" x14ac:dyDescent="0.2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1:12" x14ac:dyDescent="0.2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1:12" x14ac:dyDescent="0.2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1:12" x14ac:dyDescent="0.2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1:12" x14ac:dyDescent="0.2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1:12" x14ac:dyDescent="0.2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1:12" x14ac:dyDescent="0.2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1:12" x14ac:dyDescent="0.2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1:12" x14ac:dyDescent="0.2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1:12" x14ac:dyDescent="0.2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1:12" x14ac:dyDescent="0.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1:12" x14ac:dyDescent="0.2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1:12" x14ac:dyDescent="0.2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1:12" x14ac:dyDescent="0.2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1:12" x14ac:dyDescent="0.2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1:12" x14ac:dyDescent="0.2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1:12" x14ac:dyDescent="0.2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1:12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1:12" x14ac:dyDescent="0.2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1:12" x14ac:dyDescent="0.2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1:12" x14ac:dyDescent="0.2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1:12" x14ac:dyDescent="0.2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1:12" x14ac:dyDescent="0.2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1:12" x14ac:dyDescent="0.2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1:12" x14ac:dyDescent="0.2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1:12" x14ac:dyDescent="0.2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1:12" x14ac:dyDescent="0.2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1:12" x14ac:dyDescent="0.2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1:12" x14ac:dyDescent="0.2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1:12" x14ac:dyDescent="0.2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1:12" x14ac:dyDescent="0.2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1:12" x14ac:dyDescent="0.2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1:12" x14ac:dyDescent="0.2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8" tint="0.59999389629810485"/>
  </sheetPr>
  <dimension ref="A1:M322"/>
  <sheetViews>
    <sheetView zoomScaleSheetLayoutView="100" workbookViewId="0">
      <selection activeCell="C20" sqref="C20:C25"/>
    </sheetView>
  </sheetViews>
  <sheetFormatPr defaultColWidth="9.140625" defaultRowHeight="12.75" x14ac:dyDescent="0.2"/>
  <cols>
    <col min="1" max="1" width="5" style="92" customWidth="1"/>
    <col min="2" max="2" width="24.42578125" style="92" customWidth="1"/>
    <col min="3" max="3" width="25.5703125" style="92" customWidth="1"/>
    <col min="4" max="4" width="15.140625" style="92" customWidth="1"/>
    <col min="5" max="5" width="18.28515625" style="92" customWidth="1"/>
    <col min="6" max="6" width="17.140625" style="92" customWidth="1"/>
    <col min="7" max="7" width="20" style="92" customWidth="1"/>
    <col min="8" max="8" width="24.7109375" style="92" customWidth="1"/>
    <col min="9" max="9" width="12.7109375" style="92" customWidth="1"/>
    <col min="10" max="10" width="10.5703125" style="92" customWidth="1"/>
    <col min="11" max="16384" width="9.140625" style="92"/>
  </cols>
  <sheetData>
    <row r="1" spans="1:13" ht="24" customHeight="1" thickBot="1" x14ac:dyDescent="0.25">
      <c r="A1" s="313" t="s">
        <v>36</v>
      </c>
      <c r="B1" s="314"/>
      <c r="C1" s="314"/>
      <c r="D1" s="314"/>
      <c r="E1" s="314"/>
      <c r="F1" s="314"/>
      <c r="G1" s="314"/>
      <c r="H1" s="314"/>
      <c r="I1" s="314"/>
      <c r="J1" s="315"/>
    </row>
    <row r="2" spans="1:13" x14ac:dyDescent="0.2">
      <c r="A2" s="93"/>
      <c r="B2" s="14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</row>
    <row r="3" spans="1:13" x14ac:dyDescent="0.2">
      <c r="A3" s="93"/>
      <c r="B3" s="14"/>
      <c r="C3" s="93"/>
      <c r="D3" s="93"/>
      <c r="E3" s="93"/>
      <c r="F3" s="93"/>
      <c r="G3" s="93"/>
      <c r="H3" s="93"/>
      <c r="I3" s="93"/>
      <c r="J3" s="94"/>
      <c r="K3" s="94"/>
      <c r="L3" s="94"/>
      <c r="M3" s="94"/>
    </row>
    <row r="4" spans="1:13" ht="39.75" customHeight="1" x14ac:dyDescent="0.2">
      <c r="A4" s="316" t="s">
        <v>37</v>
      </c>
      <c r="B4" s="318" t="s">
        <v>38</v>
      </c>
      <c r="C4" s="316" t="s">
        <v>39</v>
      </c>
      <c r="D4" s="320" t="s">
        <v>40</v>
      </c>
      <c r="E4" s="321"/>
      <c r="F4" s="316" t="s">
        <v>41</v>
      </c>
      <c r="G4" s="316" t="s">
        <v>42</v>
      </c>
      <c r="H4" s="316" t="s">
        <v>43</v>
      </c>
      <c r="I4" s="322" t="s">
        <v>44</v>
      </c>
      <c r="J4" s="322"/>
      <c r="K4" s="94"/>
      <c r="L4" s="94"/>
    </row>
    <row r="5" spans="1:13" ht="24" customHeight="1" x14ac:dyDescent="0.2">
      <c r="A5" s="317"/>
      <c r="B5" s="319"/>
      <c r="C5" s="317"/>
      <c r="D5" s="95" t="s">
        <v>45</v>
      </c>
      <c r="E5" s="95" t="s">
        <v>46</v>
      </c>
      <c r="F5" s="317"/>
      <c r="G5" s="317"/>
      <c r="H5" s="317"/>
      <c r="I5" s="95" t="s">
        <v>45</v>
      </c>
      <c r="J5" s="95" t="s">
        <v>46</v>
      </c>
      <c r="K5" s="94"/>
      <c r="L5" s="94"/>
    </row>
    <row r="6" spans="1:13" s="111" customFormat="1" ht="11.25" customHeight="1" x14ac:dyDescent="0.2">
      <c r="A6" s="96">
        <v>1</v>
      </c>
      <c r="B6" s="96">
        <v>2</v>
      </c>
      <c r="C6" s="97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 t="s">
        <v>47</v>
      </c>
      <c r="J6" s="96" t="s">
        <v>74</v>
      </c>
      <c r="K6" s="110"/>
      <c r="L6" s="110"/>
    </row>
    <row r="7" spans="1:13" x14ac:dyDescent="0.2">
      <c r="A7" s="98"/>
      <c r="B7" s="99"/>
      <c r="C7" s="99"/>
      <c r="D7" s="100"/>
      <c r="E7" s="100"/>
      <c r="F7" s="100"/>
      <c r="G7" s="100"/>
      <c r="H7" s="100"/>
      <c r="I7" s="100">
        <f t="shared" ref="I7:I17" si="0">D7+G7-H7</f>
        <v>0</v>
      </c>
      <c r="J7" s="100">
        <f t="shared" ref="J7:J17" si="1">E7+F7-G7</f>
        <v>0</v>
      </c>
      <c r="K7" s="94"/>
      <c r="L7" s="94"/>
    </row>
    <row r="8" spans="1:13" x14ac:dyDescent="0.2">
      <c r="A8" s="98"/>
      <c r="B8" s="119"/>
      <c r="C8" s="119"/>
      <c r="D8" s="100"/>
      <c r="E8" s="100"/>
      <c r="F8" s="100"/>
      <c r="G8" s="100"/>
      <c r="H8" s="100"/>
      <c r="I8" s="100">
        <f t="shared" si="0"/>
        <v>0</v>
      </c>
      <c r="J8" s="100">
        <f t="shared" si="1"/>
        <v>0</v>
      </c>
      <c r="K8" s="94"/>
      <c r="L8" s="94"/>
    </row>
    <row r="9" spans="1:13" x14ac:dyDescent="0.2">
      <c r="A9" s="98"/>
      <c r="B9" s="119"/>
      <c r="C9" s="119"/>
      <c r="D9" s="100"/>
      <c r="E9" s="100"/>
      <c r="F9" s="100"/>
      <c r="G9" s="100"/>
      <c r="H9" s="100"/>
      <c r="I9" s="100">
        <f t="shared" si="0"/>
        <v>0</v>
      </c>
      <c r="J9" s="100">
        <f t="shared" si="1"/>
        <v>0</v>
      </c>
      <c r="K9" s="94"/>
      <c r="L9" s="94"/>
    </row>
    <row r="10" spans="1:13" x14ac:dyDescent="0.2">
      <c r="A10" s="98"/>
      <c r="B10" s="119"/>
      <c r="C10" s="119"/>
      <c r="D10" s="100"/>
      <c r="E10" s="100"/>
      <c r="F10" s="100"/>
      <c r="G10" s="100"/>
      <c r="H10" s="100"/>
      <c r="I10" s="100">
        <f t="shared" si="0"/>
        <v>0</v>
      </c>
      <c r="J10" s="100">
        <f t="shared" si="1"/>
        <v>0</v>
      </c>
      <c r="K10" s="94"/>
      <c r="L10" s="94"/>
    </row>
    <row r="11" spans="1:13" x14ac:dyDescent="0.2">
      <c r="A11" s="98"/>
      <c r="B11" s="99"/>
      <c r="C11" s="119"/>
      <c r="D11" s="100"/>
      <c r="E11" s="100"/>
      <c r="F11" s="100"/>
      <c r="G11" s="100"/>
      <c r="H11" s="100"/>
      <c r="I11" s="100">
        <f t="shared" si="0"/>
        <v>0</v>
      </c>
      <c r="J11" s="100">
        <f t="shared" si="1"/>
        <v>0</v>
      </c>
      <c r="K11" s="94"/>
      <c r="L11" s="94"/>
    </row>
    <row r="12" spans="1:13" x14ac:dyDescent="0.2">
      <c r="A12" s="98"/>
      <c r="B12" s="99"/>
      <c r="C12" s="99"/>
      <c r="D12" s="100"/>
      <c r="E12" s="100"/>
      <c r="F12" s="100"/>
      <c r="G12" s="100"/>
      <c r="H12" s="100"/>
      <c r="I12" s="100">
        <f t="shared" si="0"/>
        <v>0</v>
      </c>
      <c r="J12" s="100">
        <f t="shared" si="1"/>
        <v>0</v>
      </c>
      <c r="K12" s="94"/>
      <c r="L12" s="94"/>
    </row>
    <row r="13" spans="1:13" x14ac:dyDescent="0.2">
      <c r="A13" s="98"/>
      <c r="B13" s="99"/>
      <c r="C13" s="99"/>
      <c r="D13" s="100"/>
      <c r="E13" s="100"/>
      <c r="F13" s="100"/>
      <c r="G13" s="100"/>
      <c r="H13" s="100"/>
      <c r="I13" s="100">
        <f t="shared" si="0"/>
        <v>0</v>
      </c>
      <c r="J13" s="100">
        <f t="shared" si="1"/>
        <v>0</v>
      </c>
      <c r="K13" s="94"/>
      <c r="L13" s="94"/>
    </row>
    <row r="14" spans="1:13" x14ac:dyDescent="0.2">
      <c r="A14" s="98"/>
      <c r="B14" s="99"/>
      <c r="C14" s="99"/>
      <c r="D14" s="100"/>
      <c r="E14" s="100"/>
      <c r="F14" s="100"/>
      <c r="G14" s="100"/>
      <c r="H14" s="100"/>
      <c r="I14" s="100">
        <f t="shared" si="0"/>
        <v>0</v>
      </c>
      <c r="J14" s="100">
        <f t="shared" si="1"/>
        <v>0</v>
      </c>
      <c r="K14" s="94"/>
      <c r="L14" s="94"/>
    </row>
    <row r="15" spans="1:13" x14ac:dyDescent="0.2">
      <c r="A15" s="98"/>
      <c r="B15" s="99"/>
      <c r="C15" s="99"/>
      <c r="D15" s="100"/>
      <c r="E15" s="100"/>
      <c r="F15" s="100"/>
      <c r="G15" s="100"/>
      <c r="H15" s="100"/>
      <c r="I15" s="100">
        <f t="shared" si="0"/>
        <v>0</v>
      </c>
      <c r="J15" s="100">
        <f t="shared" si="1"/>
        <v>0</v>
      </c>
      <c r="K15" s="94"/>
      <c r="L15" s="94"/>
    </row>
    <row r="16" spans="1:13" x14ac:dyDescent="0.2">
      <c r="A16" s="98"/>
      <c r="B16" s="99"/>
      <c r="C16" s="99"/>
      <c r="D16" s="100"/>
      <c r="E16" s="100"/>
      <c r="F16" s="100"/>
      <c r="G16" s="100"/>
      <c r="H16" s="100"/>
      <c r="I16" s="100">
        <f t="shared" si="0"/>
        <v>0</v>
      </c>
      <c r="J16" s="100">
        <f t="shared" si="1"/>
        <v>0</v>
      </c>
      <c r="K16" s="94"/>
      <c r="L16" s="94"/>
    </row>
    <row r="17" spans="1:13" x14ac:dyDescent="0.2">
      <c r="A17" s="98"/>
      <c r="B17" s="98"/>
      <c r="C17" s="99"/>
      <c r="D17" s="100"/>
      <c r="E17" s="100"/>
      <c r="F17" s="100"/>
      <c r="G17" s="100"/>
      <c r="H17" s="100"/>
      <c r="I17" s="100">
        <f t="shared" si="0"/>
        <v>0</v>
      </c>
      <c r="J17" s="100">
        <f t="shared" si="1"/>
        <v>0</v>
      </c>
      <c r="K17" s="94"/>
      <c r="L17" s="94"/>
    </row>
    <row r="18" spans="1:13" s="105" customFormat="1" x14ac:dyDescent="0.2">
      <c r="A18" s="101"/>
      <c r="B18" s="102"/>
      <c r="C18" s="102"/>
      <c r="D18" s="103">
        <f t="shared" ref="D18:J18" si="2">SUM(D7:D17)</f>
        <v>0</v>
      </c>
      <c r="E18" s="103">
        <f t="shared" si="2"/>
        <v>0</v>
      </c>
      <c r="F18" s="103">
        <f t="shared" si="2"/>
        <v>0</v>
      </c>
      <c r="G18" s="103">
        <f t="shared" si="2"/>
        <v>0</v>
      </c>
      <c r="H18" s="103">
        <f t="shared" si="2"/>
        <v>0</v>
      </c>
      <c r="I18" s="103">
        <f t="shared" si="2"/>
        <v>0</v>
      </c>
      <c r="J18" s="103">
        <f t="shared" si="2"/>
        <v>0</v>
      </c>
      <c r="K18" s="104"/>
      <c r="L18" s="104"/>
    </row>
    <row r="19" spans="1:13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94"/>
      <c r="L19" s="94"/>
    </row>
    <row r="20" spans="1:13" x14ac:dyDescent="0.2">
      <c r="A20" s="93"/>
      <c r="B20" s="57" t="s">
        <v>5</v>
      </c>
      <c r="C20" s="117"/>
      <c r="D20" s="93"/>
      <c r="E20" s="93"/>
      <c r="F20" s="93"/>
      <c r="G20" s="93"/>
      <c r="H20" s="93"/>
      <c r="I20" s="93"/>
      <c r="J20" s="94"/>
      <c r="K20" s="94"/>
      <c r="L20" s="94"/>
    </row>
    <row r="21" spans="1:13" x14ac:dyDescent="0.2">
      <c r="A21" s="93"/>
      <c r="B21" s="14"/>
      <c r="C21" s="93"/>
      <c r="D21" s="93"/>
      <c r="E21" s="93"/>
      <c r="F21" s="93"/>
      <c r="G21" s="93"/>
      <c r="H21" s="93"/>
      <c r="I21" s="93"/>
      <c r="J21" s="94"/>
      <c r="K21" s="94"/>
      <c r="L21" s="94"/>
    </row>
    <row r="22" spans="1:13" x14ac:dyDescent="0.2">
      <c r="A22" s="93"/>
      <c r="B22" s="14"/>
      <c r="C22" s="93"/>
      <c r="D22" s="93"/>
      <c r="E22" s="93"/>
      <c r="F22" s="93"/>
      <c r="G22" s="93"/>
      <c r="H22" s="93"/>
      <c r="I22" s="93"/>
      <c r="J22" s="94"/>
      <c r="K22" s="94"/>
      <c r="L22" s="94"/>
      <c r="M22" s="94"/>
    </row>
    <row r="23" spans="1:13" x14ac:dyDescent="0.2">
      <c r="A23" s="93"/>
      <c r="B23" s="57" t="s">
        <v>6</v>
      </c>
      <c r="C23" s="117"/>
      <c r="D23" s="93"/>
      <c r="E23" s="93"/>
      <c r="F23" s="93"/>
      <c r="G23" s="93"/>
      <c r="H23" s="93"/>
      <c r="I23" s="93"/>
      <c r="J23" s="94"/>
      <c r="K23" s="94"/>
      <c r="L23" s="94"/>
      <c r="M23" s="94"/>
    </row>
    <row r="24" spans="1:13" x14ac:dyDescent="0.2">
      <c r="A24" s="93"/>
      <c r="B24" s="41" t="s">
        <v>108</v>
      </c>
      <c r="C24" s="93"/>
      <c r="D24" s="93"/>
      <c r="E24" s="93"/>
      <c r="F24" s="93"/>
      <c r="G24" s="93"/>
      <c r="H24" s="93"/>
      <c r="I24" s="93"/>
      <c r="J24" s="94"/>
      <c r="K24" s="94"/>
      <c r="L24" s="94"/>
      <c r="M24" s="94"/>
    </row>
    <row r="25" spans="1:13" ht="12" customHeigh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x14ac:dyDescent="0.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x14ac:dyDescent="0.2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x14ac:dyDescent="0.2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x14ac:dyDescent="0.2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x14ac:dyDescent="0.2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x14ac:dyDescent="0.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x14ac:dyDescent="0.2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x14ac:dyDescent="0.2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x14ac:dyDescent="0.2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x14ac:dyDescent="0.2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x14ac:dyDescent="0.2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x14ac:dyDescent="0.2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x14ac:dyDescent="0.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x14ac:dyDescent="0.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x14ac:dyDescent="0.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x14ac:dyDescent="0.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x14ac:dyDescent="0.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1:13" x14ac:dyDescent="0.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1:13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3" x14ac:dyDescent="0.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3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x14ac:dyDescent="0.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x14ac:dyDescent="0.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1:13" x14ac:dyDescent="0.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1:13" x14ac:dyDescent="0.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1:13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1:13" x14ac:dyDescent="0.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3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3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1:13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1:13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1:13" x14ac:dyDescent="0.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x14ac:dyDescent="0.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3" x14ac:dyDescent="0.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1:13" x14ac:dyDescent="0.2">
      <c r="A116" s="106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1:13" x14ac:dyDescent="0.2">
      <c r="A117" s="107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1:13" x14ac:dyDescent="0.2">
      <c r="A118" s="107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x14ac:dyDescent="0.2">
      <c r="A119" s="107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1:13" x14ac:dyDescent="0.2">
      <c r="A120" s="107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1:13" x14ac:dyDescent="0.2">
      <c r="A121" s="107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3" x14ac:dyDescent="0.2">
      <c r="A122" s="107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1:13" x14ac:dyDescent="0.2">
      <c r="A123" s="107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1:13" x14ac:dyDescent="0.2">
      <c r="A124" s="107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x14ac:dyDescent="0.2">
      <c r="A125" s="107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3" x14ac:dyDescent="0.2">
      <c r="A126" s="107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x14ac:dyDescent="0.2">
      <c r="A127" s="107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1:13" x14ac:dyDescent="0.2">
      <c r="A128" s="107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1:13" x14ac:dyDescent="0.2">
      <c r="A129" s="107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1:13" x14ac:dyDescent="0.2">
      <c r="A130" s="107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1:13" x14ac:dyDescent="0.2">
      <c r="A131" s="107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1:13" x14ac:dyDescent="0.2">
      <c r="A132" s="107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1:13" x14ac:dyDescent="0.2">
      <c r="A133" s="107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1:13" x14ac:dyDescent="0.2">
      <c r="A134" s="107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1:13" x14ac:dyDescent="0.2">
      <c r="A135" s="107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1:13" x14ac:dyDescent="0.2">
      <c r="A136" s="107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1:13" x14ac:dyDescent="0.2">
      <c r="A137" s="107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1:13" x14ac:dyDescent="0.2">
      <c r="A138" s="107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1:13" x14ac:dyDescent="0.2">
      <c r="A139" s="107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1:13" x14ac:dyDescent="0.2">
      <c r="A140" s="107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1:13" x14ac:dyDescent="0.2">
      <c r="A141" s="107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1:13" x14ac:dyDescent="0.2">
      <c r="A142" s="107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1:13" x14ac:dyDescent="0.2">
      <c r="A143" s="107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1:13" x14ac:dyDescent="0.2">
      <c r="A144" s="107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1:12" x14ac:dyDescent="0.2">
      <c r="A145" s="107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1:12" x14ac:dyDescent="0.2">
      <c r="A146" s="107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1:12" x14ac:dyDescent="0.2">
      <c r="A147" s="107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1:12" x14ac:dyDescent="0.2">
      <c r="A148" s="107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1:12" x14ac:dyDescent="0.2">
      <c r="A149" s="107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1:12" x14ac:dyDescent="0.2">
      <c r="A150" s="107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1:12" x14ac:dyDescent="0.2">
      <c r="A151" s="107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1:12" x14ac:dyDescent="0.2">
      <c r="A152" s="107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1:12" x14ac:dyDescent="0.2">
      <c r="A153" s="107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1:12" x14ac:dyDescent="0.2">
      <c r="A154" s="107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1:12" x14ac:dyDescent="0.2">
      <c r="A155" s="107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1:12" x14ac:dyDescent="0.2">
      <c r="A156" s="107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1:12" x14ac:dyDescent="0.2">
      <c r="A157" s="107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1:12" x14ac:dyDescent="0.2">
      <c r="A158" s="107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1:12" x14ac:dyDescent="0.2">
      <c r="A159" s="107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1:12" x14ac:dyDescent="0.2">
      <c r="A160" s="107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1:12" x14ac:dyDescent="0.2">
      <c r="A161" s="107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1:12" x14ac:dyDescent="0.2">
      <c r="A162" s="107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1:12" x14ac:dyDescent="0.2">
      <c r="A163" s="107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1:12" x14ac:dyDescent="0.2">
      <c r="A164" s="107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1:12" x14ac:dyDescent="0.2">
      <c r="A165" s="107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1:12" x14ac:dyDescent="0.2">
      <c r="A166" s="107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1:12" x14ac:dyDescent="0.2">
      <c r="A167" s="107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1:12" x14ac:dyDescent="0.2">
      <c r="A168" s="107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1:12" x14ac:dyDescent="0.2">
      <c r="A169" s="107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1:12" x14ac:dyDescent="0.2">
      <c r="A170" s="107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1:12" x14ac:dyDescent="0.2">
      <c r="A171" s="107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1:12" x14ac:dyDescent="0.2">
      <c r="A172" s="107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1:12" x14ac:dyDescent="0.2">
      <c r="A173" s="107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1:12" x14ac:dyDescent="0.2">
      <c r="A174" s="107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1:12" x14ac:dyDescent="0.2">
      <c r="A175" s="107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1:12" x14ac:dyDescent="0.2">
      <c r="A176" s="107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1:12" x14ac:dyDescent="0.2">
      <c r="A177" s="107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1:12" x14ac:dyDescent="0.2">
      <c r="A178" s="107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1:12" x14ac:dyDescent="0.2">
      <c r="A179" s="107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1:12" x14ac:dyDescent="0.2">
      <c r="A180" s="107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1:12" x14ac:dyDescent="0.2">
      <c r="A181" s="107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1:12" x14ac:dyDescent="0.2">
      <c r="A182" s="107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1:12" x14ac:dyDescent="0.2">
      <c r="A183" s="107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1:12" x14ac:dyDescent="0.2">
      <c r="A184" s="107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1:12" x14ac:dyDescent="0.2">
      <c r="A185" s="107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1:12" x14ac:dyDescent="0.2">
      <c r="A186" s="107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1:12" x14ac:dyDescent="0.2">
      <c r="A187" s="107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1:12" x14ac:dyDescent="0.2">
      <c r="A188" s="107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1:12" x14ac:dyDescent="0.2">
      <c r="A189" s="107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1:12" x14ac:dyDescent="0.2">
      <c r="A190" s="107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1:12" x14ac:dyDescent="0.2">
      <c r="A191" s="107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1:12" x14ac:dyDescent="0.2">
      <c r="A192" s="107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1:12" x14ac:dyDescent="0.2">
      <c r="A193" s="107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1:12" x14ac:dyDescent="0.2">
      <c r="A194" s="107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1:12" x14ac:dyDescent="0.2">
      <c r="A195" s="107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1:12" x14ac:dyDescent="0.2">
      <c r="A196" s="107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1:12" x14ac:dyDescent="0.2">
      <c r="A197" s="107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1:12" x14ac:dyDescent="0.2">
      <c r="A198" s="107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1:12" x14ac:dyDescent="0.2">
      <c r="A199" s="107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1:12" x14ac:dyDescent="0.2">
      <c r="A200" s="107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1:12" x14ac:dyDescent="0.2">
      <c r="A201" s="107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1:12" x14ac:dyDescent="0.2">
      <c r="A202" s="107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1:12" x14ac:dyDescent="0.2">
      <c r="A203" s="107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1:12" x14ac:dyDescent="0.2">
      <c r="A204" s="107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1:12" x14ac:dyDescent="0.2">
      <c r="A205" s="107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1:12" x14ac:dyDescent="0.2">
      <c r="A206" s="107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1:12" x14ac:dyDescent="0.2">
      <c r="A207" s="107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1:12" x14ac:dyDescent="0.2">
      <c r="A208" s="107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1:12" x14ac:dyDescent="0.2">
      <c r="A209" s="107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1:12" x14ac:dyDescent="0.2">
      <c r="A210" s="107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1:12" x14ac:dyDescent="0.2">
      <c r="A211" s="107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1:12" x14ac:dyDescent="0.2">
      <c r="A212" s="107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1:12" x14ac:dyDescent="0.2">
      <c r="A213" s="107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1:12" x14ac:dyDescent="0.2">
      <c r="A214" s="107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1:12" x14ac:dyDescent="0.2">
      <c r="A215" s="107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1:12" x14ac:dyDescent="0.2">
      <c r="A216" s="108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1:12" x14ac:dyDescent="0.2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1:12" x14ac:dyDescent="0.2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1:12" x14ac:dyDescent="0.2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1:12" x14ac:dyDescent="0.2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1:12" x14ac:dyDescent="0.2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1:12" x14ac:dyDescent="0.2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1:12" x14ac:dyDescent="0.2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1:12" x14ac:dyDescent="0.2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1:12" x14ac:dyDescent="0.2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1:12" x14ac:dyDescent="0.2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1:12" x14ac:dyDescent="0.2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1:12" x14ac:dyDescent="0.2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1:12" x14ac:dyDescent="0.2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1:12" x14ac:dyDescent="0.2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1:12" x14ac:dyDescent="0.2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1:12" x14ac:dyDescent="0.2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1:12" x14ac:dyDescent="0.2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1:12" x14ac:dyDescent="0.2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1:12" x14ac:dyDescent="0.2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1:12" x14ac:dyDescent="0.2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1:12" x14ac:dyDescent="0.2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1:12" x14ac:dyDescent="0.2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1:12" x14ac:dyDescent="0.2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1:12" x14ac:dyDescent="0.2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1:12" x14ac:dyDescent="0.2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1:12" x14ac:dyDescent="0.2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1:12" x14ac:dyDescent="0.2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1:12" x14ac:dyDescent="0.2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1:12" x14ac:dyDescent="0.2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1:12" x14ac:dyDescent="0.2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1:12" x14ac:dyDescent="0.2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1:12" x14ac:dyDescent="0.2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1:12" x14ac:dyDescent="0.2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1:12" x14ac:dyDescent="0.2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1:12" x14ac:dyDescent="0.2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1:12" x14ac:dyDescent="0.2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1:12" x14ac:dyDescent="0.2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1:12" x14ac:dyDescent="0.2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1:12" x14ac:dyDescent="0.2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1:12" x14ac:dyDescent="0.2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1:12" x14ac:dyDescent="0.2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1:12" x14ac:dyDescent="0.2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1:12" x14ac:dyDescent="0.2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1:12" x14ac:dyDescent="0.2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1:12" x14ac:dyDescent="0.2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1:12" x14ac:dyDescent="0.2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1:12" x14ac:dyDescent="0.2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1:12" x14ac:dyDescent="0.2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1:12" x14ac:dyDescent="0.2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1:12" x14ac:dyDescent="0.2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1:12" x14ac:dyDescent="0.2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1:12" x14ac:dyDescent="0.2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1:12" x14ac:dyDescent="0.2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1:12" x14ac:dyDescent="0.2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1:12" x14ac:dyDescent="0.2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1:12" x14ac:dyDescent="0.2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1:12" x14ac:dyDescent="0.2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1:12" x14ac:dyDescent="0.2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1:12" x14ac:dyDescent="0.2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1:12" x14ac:dyDescent="0.2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1:12" x14ac:dyDescent="0.2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1:12" x14ac:dyDescent="0.2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x14ac:dyDescent="0.2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1:12" x14ac:dyDescent="0.2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1:12" x14ac:dyDescent="0.2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1:12" x14ac:dyDescent="0.2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1:12" x14ac:dyDescent="0.2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1:12" x14ac:dyDescent="0.2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1:12" x14ac:dyDescent="0.2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1:12" x14ac:dyDescent="0.2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1:12" x14ac:dyDescent="0.2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1:12" x14ac:dyDescent="0.2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1:12" x14ac:dyDescent="0.2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1:12" x14ac:dyDescent="0.2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1:12" x14ac:dyDescent="0.2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1:12" x14ac:dyDescent="0.2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1:12" x14ac:dyDescent="0.2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1:12" x14ac:dyDescent="0.2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1:12" x14ac:dyDescent="0.2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1:12" x14ac:dyDescent="0.2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1:12" x14ac:dyDescent="0.2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1:12" x14ac:dyDescent="0.2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1:12" x14ac:dyDescent="0.2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1:12" x14ac:dyDescent="0.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1:12" x14ac:dyDescent="0.2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1:12" x14ac:dyDescent="0.2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1:12" x14ac:dyDescent="0.2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1:12" x14ac:dyDescent="0.2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1:12" x14ac:dyDescent="0.2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1:12" x14ac:dyDescent="0.2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1:12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1:12" x14ac:dyDescent="0.2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1:12" x14ac:dyDescent="0.2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1:12" x14ac:dyDescent="0.2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1:12" x14ac:dyDescent="0.2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1:12" x14ac:dyDescent="0.2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1:12" x14ac:dyDescent="0.2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1:12" x14ac:dyDescent="0.2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1:12" x14ac:dyDescent="0.2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1:12" x14ac:dyDescent="0.2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1:12" x14ac:dyDescent="0.2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1:12" x14ac:dyDescent="0.2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1:12" x14ac:dyDescent="0.2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1:12" x14ac:dyDescent="0.2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1:12" x14ac:dyDescent="0.2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1:12" x14ac:dyDescent="0.2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8" tint="0.59999389629810485"/>
  </sheetPr>
  <dimension ref="A1:M322"/>
  <sheetViews>
    <sheetView zoomScaleSheetLayoutView="100" workbookViewId="0">
      <selection activeCell="F26" sqref="F26"/>
    </sheetView>
  </sheetViews>
  <sheetFormatPr defaultColWidth="9.140625" defaultRowHeight="12.75" x14ac:dyDescent="0.2"/>
  <cols>
    <col min="1" max="1" width="5" style="92" customWidth="1"/>
    <col min="2" max="2" width="24.42578125" style="92" customWidth="1"/>
    <col min="3" max="3" width="25.5703125" style="92" customWidth="1"/>
    <col min="4" max="4" width="15.140625" style="92" customWidth="1"/>
    <col min="5" max="5" width="18.28515625" style="92" customWidth="1"/>
    <col min="6" max="6" width="17.140625" style="92" customWidth="1"/>
    <col min="7" max="7" width="20" style="92" customWidth="1"/>
    <col min="8" max="8" width="24.7109375" style="92" customWidth="1"/>
    <col min="9" max="9" width="12.7109375" style="92" customWidth="1"/>
    <col min="10" max="10" width="10.5703125" style="92" customWidth="1"/>
    <col min="11" max="16384" width="9.140625" style="92"/>
  </cols>
  <sheetData>
    <row r="1" spans="1:13" ht="24" customHeight="1" thickBot="1" x14ac:dyDescent="0.25">
      <c r="A1" s="313" t="s">
        <v>36</v>
      </c>
      <c r="B1" s="314"/>
      <c r="C1" s="314"/>
      <c r="D1" s="314"/>
      <c r="E1" s="314"/>
      <c r="F1" s="314"/>
      <c r="G1" s="314"/>
      <c r="H1" s="314"/>
      <c r="I1" s="314"/>
      <c r="J1" s="315"/>
    </row>
    <row r="2" spans="1:13" x14ac:dyDescent="0.2">
      <c r="A2" s="93"/>
      <c r="B2" s="14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</row>
    <row r="3" spans="1:13" x14ac:dyDescent="0.2">
      <c r="A3" s="93"/>
      <c r="B3" s="14"/>
      <c r="C3" s="93"/>
      <c r="D3" s="93"/>
      <c r="E3" s="93"/>
      <c r="F3" s="93"/>
      <c r="G3" s="93"/>
      <c r="H3" s="93"/>
      <c r="I3" s="93"/>
      <c r="J3" s="94"/>
      <c r="K3" s="94"/>
      <c r="L3" s="94"/>
      <c r="M3" s="94"/>
    </row>
    <row r="4" spans="1:13" ht="39.75" customHeight="1" x14ac:dyDescent="0.2">
      <c r="A4" s="316" t="s">
        <v>37</v>
      </c>
      <c r="B4" s="318" t="s">
        <v>38</v>
      </c>
      <c r="C4" s="316" t="s">
        <v>39</v>
      </c>
      <c r="D4" s="320" t="s">
        <v>40</v>
      </c>
      <c r="E4" s="321"/>
      <c r="F4" s="316" t="s">
        <v>41</v>
      </c>
      <c r="G4" s="316" t="s">
        <v>42</v>
      </c>
      <c r="H4" s="316" t="s">
        <v>43</v>
      </c>
      <c r="I4" s="322" t="s">
        <v>44</v>
      </c>
      <c r="J4" s="322"/>
      <c r="K4" s="94"/>
      <c r="L4" s="94"/>
    </row>
    <row r="5" spans="1:13" ht="24" customHeight="1" x14ac:dyDescent="0.2">
      <c r="A5" s="317"/>
      <c r="B5" s="319"/>
      <c r="C5" s="317"/>
      <c r="D5" s="95" t="s">
        <v>45</v>
      </c>
      <c r="E5" s="95" t="s">
        <v>46</v>
      </c>
      <c r="F5" s="317"/>
      <c r="G5" s="317"/>
      <c r="H5" s="317"/>
      <c r="I5" s="95" t="s">
        <v>45</v>
      </c>
      <c r="J5" s="95" t="s">
        <v>46</v>
      </c>
      <c r="K5" s="94"/>
      <c r="L5" s="94"/>
    </row>
    <row r="6" spans="1:13" s="111" customFormat="1" ht="11.25" customHeight="1" x14ac:dyDescent="0.2">
      <c r="A6" s="96">
        <v>1</v>
      </c>
      <c r="B6" s="96">
        <v>2</v>
      </c>
      <c r="C6" s="97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 t="s">
        <v>47</v>
      </c>
      <c r="J6" s="96" t="s">
        <v>74</v>
      </c>
      <c r="K6" s="110"/>
      <c r="L6" s="110"/>
    </row>
    <row r="7" spans="1:13" x14ac:dyDescent="0.2">
      <c r="A7" s="98"/>
      <c r="B7" s="99"/>
      <c r="C7" s="99"/>
      <c r="D7" s="100"/>
      <c r="E7" s="100"/>
      <c r="F7" s="100"/>
      <c r="G7" s="100"/>
      <c r="H7" s="100"/>
      <c r="I7" s="100">
        <f t="shared" ref="I7:I17" si="0">D7+G7-H7</f>
        <v>0</v>
      </c>
      <c r="J7" s="100">
        <f t="shared" ref="J7:J17" si="1">E7+F7-G7</f>
        <v>0</v>
      </c>
      <c r="K7" s="94"/>
      <c r="L7" s="94"/>
    </row>
    <row r="8" spans="1:13" x14ac:dyDescent="0.2">
      <c r="A8" s="98"/>
      <c r="B8" s="119"/>
      <c r="C8" s="119"/>
      <c r="D8" s="100"/>
      <c r="E8" s="100"/>
      <c r="F8" s="100"/>
      <c r="G8" s="100"/>
      <c r="H8" s="100"/>
      <c r="I8" s="100">
        <f t="shared" si="0"/>
        <v>0</v>
      </c>
      <c r="J8" s="100">
        <f t="shared" si="1"/>
        <v>0</v>
      </c>
      <c r="K8" s="94"/>
      <c r="L8" s="94"/>
    </row>
    <row r="9" spans="1:13" x14ac:dyDescent="0.2">
      <c r="A9" s="98"/>
      <c r="B9" s="119"/>
      <c r="C9" s="119"/>
      <c r="D9" s="100"/>
      <c r="E9" s="100"/>
      <c r="F9" s="100"/>
      <c r="G9" s="100"/>
      <c r="H9" s="100"/>
      <c r="I9" s="100">
        <f t="shared" si="0"/>
        <v>0</v>
      </c>
      <c r="J9" s="100">
        <f t="shared" si="1"/>
        <v>0</v>
      </c>
      <c r="K9" s="94"/>
      <c r="L9" s="94"/>
    </row>
    <row r="10" spans="1:13" x14ac:dyDescent="0.2">
      <c r="A10" s="98"/>
      <c r="B10" s="119"/>
      <c r="C10" s="119"/>
      <c r="D10" s="100"/>
      <c r="E10" s="100"/>
      <c r="F10" s="100"/>
      <c r="G10" s="100"/>
      <c r="H10" s="100"/>
      <c r="I10" s="100">
        <f t="shared" si="0"/>
        <v>0</v>
      </c>
      <c r="J10" s="100">
        <f t="shared" si="1"/>
        <v>0</v>
      </c>
      <c r="K10" s="94"/>
      <c r="L10" s="94"/>
    </row>
    <row r="11" spans="1:13" x14ac:dyDescent="0.2">
      <c r="A11" s="98"/>
      <c r="B11" s="99"/>
      <c r="C11" s="119"/>
      <c r="D11" s="100"/>
      <c r="E11" s="100"/>
      <c r="F11" s="100"/>
      <c r="G11" s="100"/>
      <c r="H11" s="100"/>
      <c r="I11" s="100">
        <f t="shared" si="0"/>
        <v>0</v>
      </c>
      <c r="J11" s="100">
        <f t="shared" si="1"/>
        <v>0</v>
      </c>
      <c r="K11" s="94"/>
      <c r="L11" s="94"/>
    </row>
    <row r="12" spans="1:13" x14ac:dyDescent="0.2">
      <c r="A12" s="98"/>
      <c r="B12" s="99"/>
      <c r="C12" s="99"/>
      <c r="D12" s="100"/>
      <c r="E12" s="100"/>
      <c r="F12" s="100"/>
      <c r="G12" s="100"/>
      <c r="H12" s="100"/>
      <c r="I12" s="100">
        <f t="shared" si="0"/>
        <v>0</v>
      </c>
      <c r="J12" s="100">
        <f t="shared" si="1"/>
        <v>0</v>
      </c>
      <c r="K12" s="94"/>
      <c r="L12" s="94"/>
    </row>
    <row r="13" spans="1:13" x14ac:dyDescent="0.2">
      <c r="A13" s="98"/>
      <c r="B13" s="99"/>
      <c r="C13" s="99"/>
      <c r="D13" s="100"/>
      <c r="E13" s="100"/>
      <c r="F13" s="100"/>
      <c r="G13" s="100"/>
      <c r="H13" s="100"/>
      <c r="I13" s="100">
        <f t="shared" si="0"/>
        <v>0</v>
      </c>
      <c r="J13" s="100">
        <f t="shared" si="1"/>
        <v>0</v>
      </c>
      <c r="K13" s="94"/>
      <c r="L13" s="94"/>
    </row>
    <row r="14" spans="1:13" x14ac:dyDescent="0.2">
      <c r="A14" s="98"/>
      <c r="B14" s="99"/>
      <c r="C14" s="99"/>
      <c r="D14" s="100"/>
      <c r="E14" s="100"/>
      <c r="F14" s="100"/>
      <c r="G14" s="100"/>
      <c r="H14" s="100"/>
      <c r="I14" s="100">
        <f t="shared" si="0"/>
        <v>0</v>
      </c>
      <c r="J14" s="100">
        <f t="shared" si="1"/>
        <v>0</v>
      </c>
      <c r="K14" s="94"/>
      <c r="L14" s="94"/>
    </row>
    <row r="15" spans="1:13" x14ac:dyDescent="0.2">
      <c r="A15" s="98"/>
      <c r="B15" s="99"/>
      <c r="C15" s="99"/>
      <c r="D15" s="100"/>
      <c r="E15" s="100"/>
      <c r="F15" s="100"/>
      <c r="G15" s="100"/>
      <c r="H15" s="100"/>
      <c r="I15" s="100">
        <f t="shared" si="0"/>
        <v>0</v>
      </c>
      <c r="J15" s="100">
        <f t="shared" si="1"/>
        <v>0</v>
      </c>
      <c r="K15" s="94"/>
      <c r="L15" s="94"/>
    </row>
    <row r="16" spans="1:13" x14ac:dyDescent="0.2">
      <c r="A16" s="98"/>
      <c r="B16" s="99"/>
      <c r="C16" s="99"/>
      <c r="D16" s="100"/>
      <c r="E16" s="100"/>
      <c r="F16" s="100"/>
      <c r="G16" s="100"/>
      <c r="H16" s="100"/>
      <c r="I16" s="100">
        <f t="shared" si="0"/>
        <v>0</v>
      </c>
      <c r="J16" s="100">
        <f t="shared" si="1"/>
        <v>0</v>
      </c>
      <c r="K16" s="94"/>
      <c r="L16" s="94"/>
    </row>
    <row r="17" spans="1:13" x14ac:dyDescent="0.2">
      <c r="A17" s="98"/>
      <c r="B17" s="98"/>
      <c r="C17" s="99"/>
      <c r="D17" s="100"/>
      <c r="E17" s="100"/>
      <c r="F17" s="100"/>
      <c r="G17" s="100"/>
      <c r="H17" s="100"/>
      <c r="I17" s="100">
        <f t="shared" si="0"/>
        <v>0</v>
      </c>
      <c r="J17" s="100">
        <f t="shared" si="1"/>
        <v>0</v>
      </c>
      <c r="K17" s="94"/>
      <c r="L17" s="94"/>
    </row>
    <row r="18" spans="1:13" s="105" customFormat="1" x14ac:dyDescent="0.2">
      <c r="A18" s="101"/>
      <c r="B18" s="102"/>
      <c r="C18" s="102"/>
      <c r="D18" s="103">
        <f t="shared" ref="D18:J18" si="2">SUM(D7:D17)</f>
        <v>0</v>
      </c>
      <c r="E18" s="103">
        <f t="shared" si="2"/>
        <v>0</v>
      </c>
      <c r="F18" s="103">
        <f t="shared" si="2"/>
        <v>0</v>
      </c>
      <c r="G18" s="103">
        <f t="shared" si="2"/>
        <v>0</v>
      </c>
      <c r="H18" s="103">
        <f t="shared" si="2"/>
        <v>0</v>
      </c>
      <c r="I18" s="103">
        <f t="shared" si="2"/>
        <v>0</v>
      </c>
      <c r="J18" s="103">
        <f t="shared" si="2"/>
        <v>0</v>
      </c>
      <c r="K18" s="104"/>
      <c r="L18" s="104"/>
    </row>
    <row r="19" spans="1:13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94"/>
      <c r="L19" s="94"/>
    </row>
    <row r="20" spans="1:13" x14ac:dyDescent="0.2">
      <c r="A20" s="93"/>
      <c r="B20" s="57" t="s">
        <v>5</v>
      </c>
      <c r="C20" s="117"/>
      <c r="D20" s="93"/>
      <c r="E20" s="93"/>
      <c r="F20" s="93"/>
      <c r="G20" s="93"/>
      <c r="H20" s="93"/>
      <c r="I20" s="93"/>
      <c r="J20" s="94"/>
      <c r="K20" s="94"/>
      <c r="L20" s="94"/>
    </row>
    <row r="21" spans="1:13" x14ac:dyDescent="0.2">
      <c r="A21" s="93"/>
      <c r="B21" s="14"/>
      <c r="C21" s="93"/>
      <c r="D21" s="93"/>
      <c r="E21" s="93"/>
      <c r="F21" s="93"/>
      <c r="G21" s="93"/>
      <c r="H21" s="93"/>
      <c r="I21" s="93"/>
      <c r="J21" s="94"/>
      <c r="K21" s="94"/>
      <c r="L21" s="94"/>
    </row>
    <row r="22" spans="1:13" x14ac:dyDescent="0.2">
      <c r="A22" s="93"/>
      <c r="B22" s="14"/>
      <c r="C22" s="93"/>
      <c r="D22" s="93"/>
      <c r="E22" s="93"/>
      <c r="F22" s="93"/>
      <c r="G22" s="93"/>
      <c r="H22" s="93"/>
      <c r="I22" s="93"/>
      <c r="J22" s="94"/>
      <c r="K22" s="94"/>
      <c r="L22" s="94"/>
      <c r="M22" s="94"/>
    </row>
    <row r="23" spans="1:13" x14ac:dyDescent="0.2">
      <c r="A23" s="93"/>
      <c r="B23" s="57" t="s">
        <v>6</v>
      </c>
      <c r="C23" s="117"/>
      <c r="D23" s="93"/>
      <c r="E23" s="93"/>
      <c r="F23" s="93"/>
      <c r="G23" s="93"/>
      <c r="H23" s="93"/>
      <c r="I23" s="93"/>
      <c r="J23" s="94"/>
      <c r="K23" s="94"/>
      <c r="L23" s="94"/>
      <c r="M23" s="94"/>
    </row>
    <row r="24" spans="1:13" x14ac:dyDescent="0.2">
      <c r="A24" s="93"/>
      <c r="B24" s="41" t="s">
        <v>108</v>
      </c>
      <c r="C24" s="93"/>
      <c r="D24" s="93"/>
      <c r="E24" s="93"/>
      <c r="F24" s="93"/>
      <c r="G24" s="93"/>
      <c r="H24" s="93"/>
      <c r="I24" s="93"/>
      <c r="J24" s="94"/>
      <c r="K24" s="94"/>
      <c r="L24" s="94"/>
      <c r="M24" s="94"/>
    </row>
    <row r="25" spans="1:13" ht="12" customHeigh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x14ac:dyDescent="0.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x14ac:dyDescent="0.2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x14ac:dyDescent="0.2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x14ac:dyDescent="0.2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x14ac:dyDescent="0.2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x14ac:dyDescent="0.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x14ac:dyDescent="0.2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x14ac:dyDescent="0.2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x14ac:dyDescent="0.2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x14ac:dyDescent="0.2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x14ac:dyDescent="0.2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x14ac:dyDescent="0.2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x14ac:dyDescent="0.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x14ac:dyDescent="0.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x14ac:dyDescent="0.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x14ac:dyDescent="0.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x14ac:dyDescent="0.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1:13" x14ac:dyDescent="0.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1:13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3" x14ac:dyDescent="0.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3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x14ac:dyDescent="0.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x14ac:dyDescent="0.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1:13" x14ac:dyDescent="0.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1:13" x14ac:dyDescent="0.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1:13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1:13" x14ac:dyDescent="0.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3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3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1:13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1:13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1:13" x14ac:dyDescent="0.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x14ac:dyDescent="0.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3" x14ac:dyDescent="0.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1:13" x14ac:dyDescent="0.2">
      <c r="A116" s="106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1:13" x14ac:dyDescent="0.2">
      <c r="A117" s="107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1:13" x14ac:dyDescent="0.2">
      <c r="A118" s="107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x14ac:dyDescent="0.2">
      <c r="A119" s="107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1:13" x14ac:dyDescent="0.2">
      <c r="A120" s="107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1:13" x14ac:dyDescent="0.2">
      <c r="A121" s="107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3" x14ac:dyDescent="0.2">
      <c r="A122" s="107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1:13" x14ac:dyDescent="0.2">
      <c r="A123" s="107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1:13" x14ac:dyDescent="0.2">
      <c r="A124" s="107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x14ac:dyDescent="0.2">
      <c r="A125" s="107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3" x14ac:dyDescent="0.2">
      <c r="A126" s="107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x14ac:dyDescent="0.2">
      <c r="A127" s="107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1:13" x14ac:dyDescent="0.2">
      <c r="A128" s="107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1:13" x14ac:dyDescent="0.2">
      <c r="A129" s="107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1:13" x14ac:dyDescent="0.2">
      <c r="A130" s="107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1:13" x14ac:dyDescent="0.2">
      <c r="A131" s="107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1:13" x14ac:dyDescent="0.2">
      <c r="A132" s="107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1:13" x14ac:dyDescent="0.2">
      <c r="A133" s="107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1:13" x14ac:dyDescent="0.2">
      <c r="A134" s="107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1:13" x14ac:dyDescent="0.2">
      <c r="A135" s="107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1:13" x14ac:dyDescent="0.2">
      <c r="A136" s="107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1:13" x14ac:dyDescent="0.2">
      <c r="A137" s="107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1:13" x14ac:dyDescent="0.2">
      <c r="A138" s="107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1:13" x14ac:dyDescent="0.2">
      <c r="A139" s="107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1:13" x14ac:dyDescent="0.2">
      <c r="A140" s="107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1:13" x14ac:dyDescent="0.2">
      <c r="A141" s="107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1:13" x14ac:dyDescent="0.2">
      <c r="A142" s="107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1:13" x14ac:dyDescent="0.2">
      <c r="A143" s="107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1:13" x14ac:dyDescent="0.2">
      <c r="A144" s="107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1:12" x14ac:dyDescent="0.2">
      <c r="A145" s="107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1:12" x14ac:dyDescent="0.2">
      <c r="A146" s="107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1:12" x14ac:dyDescent="0.2">
      <c r="A147" s="107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1:12" x14ac:dyDescent="0.2">
      <c r="A148" s="107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1:12" x14ac:dyDescent="0.2">
      <c r="A149" s="107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1:12" x14ac:dyDescent="0.2">
      <c r="A150" s="107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1:12" x14ac:dyDescent="0.2">
      <c r="A151" s="107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1:12" x14ac:dyDescent="0.2">
      <c r="A152" s="107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1:12" x14ac:dyDescent="0.2">
      <c r="A153" s="107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1:12" x14ac:dyDescent="0.2">
      <c r="A154" s="107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1:12" x14ac:dyDescent="0.2">
      <c r="A155" s="107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1:12" x14ac:dyDescent="0.2">
      <c r="A156" s="107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1:12" x14ac:dyDescent="0.2">
      <c r="A157" s="107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1:12" x14ac:dyDescent="0.2">
      <c r="A158" s="107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1:12" x14ac:dyDescent="0.2">
      <c r="A159" s="107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1:12" x14ac:dyDescent="0.2">
      <c r="A160" s="107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1:12" x14ac:dyDescent="0.2">
      <c r="A161" s="107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1:12" x14ac:dyDescent="0.2">
      <c r="A162" s="107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1:12" x14ac:dyDescent="0.2">
      <c r="A163" s="107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1:12" x14ac:dyDescent="0.2">
      <c r="A164" s="107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1:12" x14ac:dyDescent="0.2">
      <c r="A165" s="107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1:12" x14ac:dyDescent="0.2">
      <c r="A166" s="107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1:12" x14ac:dyDescent="0.2">
      <c r="A167" s="107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1:12" x14ac:dyDescent="0.2">
      <c r="A168" s="107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1:12" x14ac:dyDescent="0.2">
      <c r="A169" s="107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1:12" x14ac:dyDescent="0.2">
      <c r="A170" s="107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1:12" x14ac:dyDescent="0.2">
      <c r="A171" s="107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1:12" x14ac:dyDescent="0.2">
      <c r="A172" s="107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1:12" x14ac:dyDescent="0.2">
      <c r="A173" s="107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1:12" x14ac:dyDescent="0.2">
      <c r="A174" s="107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1:12" x14ac:dyDescent="0.2">
      <c r="A175" s="107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1:12" x14ac:dyDescent="0.2">
      <c r="A176" s="107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1:12" x14ac:dyDescent="0.2">
      <c r="A177" s="107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1:12" x14ac:dyDescent="0.2">
      <c r="A178" s="107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1:12" x14ac:dyDescent="0.2">
      <c r="A179" s="107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1:12" x14ac:dyDescent="0.2">
      <c r="A180" s="107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1:12" x14ac:dyDescent="0.2">
      <c r="A181" s="107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1:12" x14ac:dyDescent="0.2">
      <c r="A182" s="107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1:12" x14ac:dyDescent="0.2">
      <c r="A183" s="107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1:12" x14ac:dyDescent="0.2">
      <c r="A184" s="107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1:12" x14ac:dyDescent="0.2">
      <c r="A185" s="107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1:12" x14ac:dyDescent="0.2">
      <c r="A186" s="107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1:12" x14ac:dyDescent="0.2">
      <c r="A187" s="107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1:12" x14ac:dyDescent="0.2">
      <c r="A188" s="107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1:12" x14ac:dyDescent="0.2">
      <c r="A189" s="107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1:12" x14ac:dyDescent="0.2">
      <c r="A190" s="107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1:12" x14ac:dyDescent="0.2">
      <c r="A191" s="107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1:12" x14ac:dyDescent="0.2">
      <c r="A192" s="107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1:12" x14ac:dyDescent="0.2">
      <c r="A193" s="107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1:12" x14ac:dyDescent="0.2">
      <c r="A194" s="107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1:12" x14ac:dyDescent="0.2">
      <c r="A195" s="107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1:12" x14ac:dyDescent="0.2">
      <c r="A196" s="107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1:12" x14ac:dyDescent="0.2">
      <c r="A197" s="107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1:12" x14ac:dyDescent="0.2">
      <c r="A198" s="107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1:12" x14ac:dyDescent="0.2">
      <c r="A199" s="107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1:12" x14ac:dyDescent="0.2">
      <c r="A200" s="107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1:12" x14ac:dyDescent="0.2">
      <c r="A201" s="107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1:12" x14ac:dyDescent="0.2">
      <c r="A202" s="107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1:12" x14ac:dyDescent="0.2">
      <c r="A203" s="107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1:12" x14ac:dyDescent="0.2">
      <c r="A204" s="107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1:12" x14ac:dyDescent="0.2">
      <c r="A205" s="107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1:12" x14ac:dyDescent="0.2">
      <c r="A206" s="107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1:12" x14ac:dyDescent="0.2">
      <c r="A207" s="107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1:12" x14ac:dyDescent="0.2">
      <c r="A208" s="107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1:12" x14ac:dyDescent="0.2">
      <c r="A209" s="107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1:12" x14ac:dyDescent="0.2">
      <c r="A210" s="107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1:12" x14ac:dyDescent="0.2">
      <c r="A211" s="107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1:12" x14ac:dyDescent="0.2">
      <c r="A212" s="107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1:12" x14ac:dyDescent="0.2">
      <c r="A213" s="107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1:12" x14ac:dyDescent="0.2">
      <c r="A214" s="107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1:12" x14ac:dyDescent="0.2">
      <c r="A215" s="107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1:12" x14ac:dyDescent="0.2">
      <c r="A216" s="108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1:12" x14ac:dyDescent="0.2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1:12" x14ac:dyDescent="0.2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1:12" x14ac:dyDescent="0.2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1:12" x14ac:dyDescent="0.2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1:12" x14ac:dyDescent="0.2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1:12" x14ac:dyDescent="0.2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1:12" x14ac:dyDescent="0.2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1:12" x14ac:dyDescent="0.2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1:12" x14ac:dyDescent="0.2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1:12" x14ac:dyDescent="0.2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1:12" x14ac:dyDescent="0.2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1:12" x14ac:dyDescent="0.2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1:12" x14ac:dyDescent="0.2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1:12" x14ac:dyDescent="0.2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1:12" x14ac:dyDescent="0.2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1:12" x14ac:dyDescent="0.2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1:12" x14ac:dyDescent="0.2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1:12" x14ac:dyDescent="0.2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1:12" x14ac:dyDescent="0.2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1:12" x14ac:dyDescent="0.2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1:12" x14ac:dyDescent="0.2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1:12" x14ac:dyDescent="0.2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1:12" x14ac:dyDescent="0.2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1:12" x14ac:dyDescent="0.2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1:12" x14ac:dyDescent="0.2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1:12" x14ac:dyDescent="0.2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1:12" x14ac:dyDescent="0.2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1:12" x14ac:dyDescent="0.2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1:12" x14ac:dyDescent="0.2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1:12" x14ac:dyDescent="0.2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1:12" x14ac:dyDescent="0.2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1:12" x14ac:dyDescent="0.2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1:12" x14ac:dyDescent="0.2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1:12" x14ac:dyDescent="0.2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1:12" x14ac:dyDescent="0.2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1:12" x14ac:dyDescent="0.2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1:12" x14ac:dyDescent="0.2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1:12" x14ac:dyDescent="0.2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1:12" x14ac:dyDescent="0.2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1:12" x14ac:dyDescent="0.2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1:12" x14ac:dyDescent="0.2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1:12" x14ac:dyDescent="0.2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1:12" x14ac:dyDescent="0.2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1:12" x14ac:dyDescent="0.2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1:12" x14ac:dyDescent="0.2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1:12" x14ac:dyDescent="0.2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1:12" x14ac:dyDescent="0.2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1:12" x14ac:dyDescent="0.2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1:12" x14ac:dyDescent="0.2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1:12" x14ac:dyDescent="0.2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1:12" x14ac:dyDescent="0.2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1:12" x14ac:dyDescent="0.2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1:12" x14ac:dyDescent="0.2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1:12" x14ac:dyDescent="0.2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1:12" x14ac:dyDescent="0.2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1:12" x14ac:dyDescent="0.2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1:12" x14ac:dyDescent="0.2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1:12" x14ac:dyDescent="0.2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1:12" x14ac:dyDescent="0.2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1:12" x14ac:dyDescent="0.2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1:12" x14ac:dyDescent="0.2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1:12" x14ac:dyDescent="0.2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x14ac:dyDescent="0.2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1:12" x14ac:dyDescent="0.2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1:12" x14ac:dyDescent="0.2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1:12" x14ac:dyDescent="0.2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1:12" x14ac:dyDescent="0.2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1:12" x14ac:dyDescent="0.2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1:12" x14ac:dyDescent="0.2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1:12" x14ac:dyDescent="0.2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1:12" x14ac:dyDescent="0.2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1:12" x14ac:dyDescent="0.2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1:12" x14ac:dyDescent="0.2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1:12" x14ac:dyDescent="0.2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1:12" x14ac:dyDescent="0.2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1:12" x14ac:dyDescent="0.2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1:12" x14ac:dyDescent="0.2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1:12" x14ac:dyDescent="0.2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1:12" x14ac:dyDescent="0.2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1:12" x14ac:dyDescent="0.2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1:12" x14ac:dyDescent="0.2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1:12" x14ac:dyDescent="0.2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1:12" x14ac:dyDescent="0.2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1:12" x14ac:dyDescent="0.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1:12" x14ac:dyDescent="0.2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1:12" x14ac:dyDescent="0.2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1:12" x14ac:dyDescent="0.2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1:12" x14ac:dyDescent="0.2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1:12" x14ac:dyDescent="0.2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1:12" x14ac:dyDescent="0.2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1:12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1:12" x14ac:dyDescent="0.2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1:12" x14ac:dyDescent="0.2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1:12" x14ac:dyDescent="0.2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1:12" x14ac:dyDescent="0.2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1:12" x14ac:dyDescent="0.2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1:12" x14ac:dyDescent="0.2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1:12" x14ac:dyDescent="0.2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1:12" x14ac:dyDescent="0.2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1:12" x14ac:dyDescent="0.2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1:12" x14ac:dyDescent="0.2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1:12" x14ac:dyDescent="0.2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1:12" x14ac:dyDescent="0.2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1:12" x14ac:dyDescent="0.2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1:12" x14ac:dyDescent="0.2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1:12" x14ac:dyDescent="0.2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8" tint="0.59999389629810485"/>
  </sheetPr>
  <dimension ref="A1:M322"/>
  <sheetViews>
    <sheetView zoomScaleSheetLayoutView="100" workbookViewId="0">
      <selection activeCell="E12" sqref="E12"/>
    </sheetView>
  </sheetViews>
  <sheetFormatPr defaultColWidth="9.140625" defaultRowHeight="12.75" x14ac:dyDescent="0.2"/>
  <cols>
    <col min="1" max="1" width="5" style="92" customWidth="1"/>
    <col min="2" max="2" width="24.42578125" style="92" customWidth="1"/>
    <col min="3" max="3" width="25.5703125" style="92" customWidth="1"/>
    <col min="4" max="4" width="15.140625" style="92" customWidth="1"/>
    <col min="5" max="5" width="18.28515625" style="92" customWidth="1"/>
    <col min="6" max="6" width="17.140625" style="92" customWidth="1"/>
    <col min="7" max="7" width="20" style="92" customWidth="1"/>
    <col min="8" max="8" width="24.7109375" style="92" customWidth="1"/>
    <col min="9" max="9" width="12.7109375" style="92" customWidth="1"/>
    <col min="10" max="10" width="10.5703125" style="92" customWidth="1"/>
    <col min="11" max="16384" width="9.140625" style="92"/>
  </cols>
  <sheetData>
    <row r="1" spans="1:13" ht="24" customHeight="1" thickBot="1" x14ac:dyDescent="0.25">
      <c r="A1" s="313" t="s">
        <v>36</v>
      </c>
      <c r="B1" s="314"/>
      <c r="C1" s="314"/>
      <c r="D1" s="314"/>
      <c r="E1" s="314"/>
      <c r="F1" s="314"/>
      <c r="G1" s="314"/>
      <c r="H1" s="314"/>
      <c r="I1" s="314"/>
      <c r="J1" s="315"/>
    </row>
    <row r="2" spans="1:13" x14ac:dyDescent="0.2">
      <c r="A2" s="93"/>
      <c r="B2" s="14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</row>
    <row r="3" spans="1:13" x14ac:dyDescent="0.2">
      <c r="A3" s="93"/>
      <c r="B3" s="14"/>
      <c r="C3" s="93"/>
      <c r="D3" s="93"/>
      <c r="E3" s="93"/>
      <c r="F3" s="93"/>
      <c r="G3" s="93"/>
      <c r="H3" s="93"/>
      <c r="I3" s="93"/>
      <c r="J3" s="94"/>
      <c r="K3" s="94"/>
      <c r="L3" s="94"/>
      <c r="M3" s="94"/>
    </row>
    <row r="4" spans="1:13" ht="39.75" customHeight="1" x14ac:dyDescent="0.2">
      <c r="A4" s="316" t="s">
        <v>37</v>
      </c>
      <c r="B4" s="318" t="s">
        <v>38</v>
      </c>
      <c r="C4" s="316" t="s">
        <v>39</v>
      </c>
      <c r="D4" s="320" t="s">
        <v>40</v>
      </c>
      <c r="E4" s="321"/>
      <c r="F4" s="316" t="s">
        <v>41</v>
      </c>
      <c r="G4" s="316" t="s">
        <v>42</v>
      </c>
      <c r="H4" s="316" t="s">
        <v>43</v>
      </c>
      <c r="I4" s="322" t="s">
        <v>44</v>
      </c>
      <c r="J4" s="322"/>
      <c r="K4" s="94"/>
      <c r="L4" s="94"/>
    </row>
    <row r="5" spans="1:13" ht="24" customHeight="1" x14ac:dyDescent="0.2">
      <c r="A5" s="317"/>
      <c r="B5" s="319"/>
      <c r="C5" s="317"/>
      <c r="D5" s="95" t="s">
        <v>45</v>
      </c>
      <c r="E5" s="95" t="s">
        <v>46</v>
      </c>
      <c r="F5" s="317"/>
      <c r="G5" s="317"/>
      <c r="H5" s="317"/>
      <c r="I5" s="95" t="s">
        <v>45</v>
      </c>
      <c r="J5" s="95" t="s">
        <v>46</v>
      </c>
      <c r="K5" s="94"/>
      <c r="L5" s="94"/>
    </row>
    <row r="6" spans="1:13" s="111" customFormat="1" ht="11.25" customHeight="1" x14ac:dyDescent="0.2">
      <c r="A6" s="96">
        <v>1</v>
      </c>
      <c r="B6" s="96">
        <v>2</v>
      </c>
      <c r="C6" s="97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 t="s">
        <v>47</v>
      </c>
      <c r="J6" s="96" t="s">
        <v>74</v>
      </c>
      <c r="K6" s="110"/>
      <c r="L6" s="110"/>
    </row>
    <row r="7" spans="1:13" x14ac:dyDescent="0.2">
      <c r="A7" s="98"/>
      <c r="B7" s="99"/>
      <c r="C7" s="99"/>
      <c r="D7" s="100"/>
      <c r="E7" s="100"/>
      <c r="F7" s="100"/>
      <c r="G7" s="100"/>
      <c r="H7" s="100"/>
      <c r="I7" s="100">
        <f t="shared" ref="I7:I17" si="0">D7+G7-H7</f>
        <v>0</v>
      </c>
      <c r="J7" s="100">
        <f t="shared" ref="J7:J17" si="1">E7+F7-G7</f>
        <v>0</v>
      </c>
      <c r="K7" s="94"/>
      <c r="L7" s="94"/>
    </row>
    <row r="8" spans="1:13" x14ac:dyDescent="0.2">
      <c r="A8" s="98"/>
      <c r="B8" s="119"/>
      <c r="C8" s="119"/>
      <c r="D8" s="100"/>
      <c r="E8" s="100"/>
      <c r="F8" s="100"/>
      <c r="G8" s="100"/>
      <c r="H8" s="100"/>
      <c r="I8" s="100">
        <f t="shared" si="0"/>
        <v>0</v>
      </c>
      <c r="J8" s="100">
        <f t="shared" si="1"/>
        <v>0</v>
      </c>
      <c r="K8" s="94"/>
      <c r="L8" s="94"/>
    </row>
    <row r="9" spans="1:13" x14ac:dyDescent="0.2">
      <c r="A9" s="98"/>
      <c r="B9" s="119"/>
      <c r="C9" s="119"/>
      <c r="D9" s="100"/>
      <c r="E9" s="100"/>
      <c r="F9" s="100"/>
      <c r="G9" s="100"/>
      <c r="H9" s="100"/>
      <c r="I9" s="100">
        <f t="shared" si="0"/>
        <v>0</v>
      </c>
      <c r="J9" s="100">
        <f t="shared" si="1"/>
        <v>0</v>
      </c>
      <c r="K9" s="94"/>
      <c r="L9" s="94"/>
    </row>
    <row r="10" spans="1:13" x14ac:dyDescent="0.2">
      <c r="A10" s="98"/>
      <c r="B10" s="119"/>
      <c r="C10" s="119"/>
      <c r="D10" s="100"/>
      <c r="E10" s="100"/>
      <c r="F10" s="100"/>
      <c r="G10" s="100"/>
      <c r="H10" s="100"/>
      <c r="I10" s="100">
        <f t="shared" si="0"/>
        <v>0</v>
      </c>
      <c r="J10" s="100">
        <f t="shared" si="1"/>
        <v>0</v>
      </c>
      <c r="K10" s="94"/>
      <c r="L10" s="94"/>
    </row>
    <row r="11" spans="1:13" x14ac:dyDescent="0.2">
      <c r="A11" s="98"/>
      <c r="B11" s="99"/>
      <c r="C11" s="119"/>
      <c r="D11" s="100"/>
      <c r="E11" s="100"/>
      <c r="F11" s="100"/>
      <c r="G11" s="100"/>
      <c r="H11" s="100"/>
      <c r="I11" s="100">
        <f t="shared" si="0"/>
        <v>0</v>
      </c>
      <c r="J11" s="100">
        <f t="shared" si="1"/>
        <v>0</v>
      </c>
      <c r="K11" s="94"/>
      <c r="L11" s="94"/>
    </row>
    <row r="12" spans="1:13" x14ac:dyDescent="0.2">
      <c r="A12" s="98"/>
      <c r="B12" s="99"/>
      <c r="C12" s="99"/>
      <c r="D12" s="100"/>
      <c r="E12" s="100"/>
      <c r="F12" s="100"/>
      <c r="G12" s="100"/>
      <c r="H12" s="100"/>
      <c r="I12" s="100">
        <f t="shared" si="0"/>
        <v>0</v>
      </c>
      <c r="J12" s="100">
        <f t="shared" si="1"/>
        <v>0</v>
      </c>
      <c r="K12" s="94"/>
      <c r="L12" s="94"/>
    </row>
    <row r="13" spans="1:13" x14ac:dyDescent="0.2">
      <c r="A13" s="98"/>
      <c r="B13" s="99"/>
      <c r="C13" s="99"/>
      <c r="D13" s="100"/>
      <c r="E13" s="100"/>
      <c r="F13" s="100"/>
      <c r="G13" s="100"/>
      <c r="H13" s="100"/>
      <c r="I13" s="100">
        <f t="shared" si="0"/>
        <v>0</v>
      </c>
      <c r="J13" s="100">
        <f t="shared" si="1"/>
        <v>0</v>
      </c>
      <c r="K13" s="94"/>
      <c r="L13" s="94"/>
    </row>
    <row r="14" spans="1:13" x14ac:dyDescent="0.2">
      <c r="A14" s="98"/>
      <c r="B14" s="99"/>
      <c r="C14" s="99"/>
      <c r="D14" s="100"/>
      <c r="E14" s="100"/>
      <c r="F14" s="100"/>
      <c r="G14" s="100"/>
      <c r="H14" s="100"/>
      <c r="I14" s="100">
        <f t="shared" si="0"/>
        <v>0</v>
      </c>
      <c r="J14" s="100">
        <f t="shared" si="1"/>
        <v>0</v>
      </c>
      <c r="K14" s="94"/>
      <c r="L14" s="94"/>
    </row>
    <row r="15" spans="1:13" x14ac:dyDescent="0.2">
      <c r="A15" s="98"/>
      <c r="B15" s="99"/>
      <c r="C15" s="99"/>
      <c r="D15" s="100"/>
      <c r="E15" s="100"/>
      <c r="F15" s="100"/>
      <c r="G15" s="100"/>
      <c r="H15" s="100"/>
      <c r="I15" s="100">
        <f t="shared" si="0"/>
        <v>0</v>
      </c>
      <c r="J15" s="100">
        <f t="shared" si="1"/>
        <v>0</v>
      </c>
      <c r="K15" s="94"/>
      <c r="L15" s="94"/>
    </row>
    <row r="16" spans="1:13" x14ac:dyDescent="0.2">
      <c r="A16" s="98"/>
      <c r="B16" s="99"/>
      <c r="C16" s="99"/>
      <c r="D16" s="100"/>
      <c r="E16" s="100"/>
      <c r="F16" s="100"/>
      <c r="G16" s="100"/>
      <c r="H16" s="100"/>
      <c r="I16" s="100">
        <f t="shared" si="0"/>
        <v>0</v>
      </c>
      <c r="J16" s="100">
        <f t="shared" si="1"/>
        <v>0</v>
      </c>
      <c r="K16" s="94"/>
      <c r="L16" s="94"/>
    </row>
    <row r="17" spans="1:13" x14ac:dyDescent="0.2">
      <c r="A17" s="98"/>
      <c r="B17" s="98"/>
      <c r="C17" s="99"/>
      <c r="D17" s="100"/>
      <c r="E17" s="100"/>
      <c r="F17" s="100"/>
      <c r="G17" s="100"/>
      <c r="H17" s="100"/>
      <c r="I17" s="100">
        <f t="shared" si="0"/>
        <v>0</v>
      </c>
      <c r="J17" s="100">
        <f t="shared" si="1"/>
        <v>0</v>
      </c>
      <c r="K17" s="94"/>
      <c r="L17" s="94"/>
    </row>
    <row r="18" spans="1:13" s="105" customFormat="1" x14ac:dyDescent="0.2">
      <c r="A18" s="101"/>
      <c r="B18" s="102"/>
      <c r="C18" s="102"/>
      <c r="D18" s="103">
        <f t="shared" ref="D18:J18" si="2">SUM(D7:D17)</f>
        <v>0</v>
      </c>
      <c r="E18" s="103">
        <f t="shared" si="2"/>
        <v>0</v>
      </c>
      <c r="F18" s="103">
        <f t="shared" si="2"/>
        <v>0</v>
      </c>
      <c r="G18" s="103">
        <f t="shared" si="2"/>
        <v>0</v>
      </c>
      <c r="H18" s="103">
        <f t="shared" si="2"/>
        <v>0</v>
      </c>
      <c r="I18" s="103">
        <f t="shared" si="2"/>
        <v>0</v>
      </c>
      <c r="J18" s="103">
        <f t="shared" si="2"/>
        <v>0</v>
      </c>
      <c r="K18" s="104"/>
      <c r="L18" s="104"/>
    </row>
    <row r="19" spans="1:13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94"/>
      <c r="L19" s="94"/>
    </row>
    <row r="20" spans="1:13" x14ac:dyDescent="0.2">
      <c r="A20" s="93"/>
      <c r="B20" s="57" t="s">
        <v>5</v>
      </c>
      <c r="C20" s="117"/>
      <c r="D20" s="93"/>
      <c r="E20" s="93"/>
      <c r="F20" s="93"/>
      <c r="G20" s="93"/>
      <c r="H20" s="93"/>
      <c r="I20" s="93"/>
      <c r="J20" s="94"/>
      <c r="K20" s="94"/>
      <c r="L20" s="94"/>
    </row>
    <row r="21" spans="1:13" x14ac:dyDescent="0.2">
      <c r="A21" s="93"/>
      <c r="B21" s="14"/>
      <c r="C21" s="93"/>
      <c r="D21" s="93"/>
      <c r="E21" s="93"/>
      <c r="F21" s="93"/>
      <c r="G21" s="93"/>
      <c r="H21" s="93"/>
      <c r="I21" s="93"/>
      <c r="J21" s="94"/>
      <c r="K21" s="94"/>
      <c r="L21" s="94"/>
    </row>
    <row r="22" spans="1:13" x14ac:dyDescent="0.2">
      <c r="A22" s="93"/>
      <c r="B22" s="14"/>
      <c r="C22" s="93"/>
      <c r="D22" s="93"/>
      <c r="E22" s="93"/>
      <c r="F22" s="93"/>
      <c r="G22" s="93"/>
      <c r="H22" s="93"/>
      <c r="I22" s="93"/>
      <c r="J22" s="94"/>
      <c r="K22" s="94"/>
      <c r="L22" s="94"/>
      <c r="M22" s="94"/>
    </row>
    <row r="23" spans="1:13" x14ac:dyDescent="0.2">
      <c r="A23" s="93"/>
      <c r="B23" s="57" t="s">
        <v>6</v>
      </c>
      <c r="C23" s="117"/>
      <c r="D23" s="93"/>
      <c r="E23" s="93"/>
      <c r="F23" s="93"/>
      <c r="G23" s="93"/>
      <c r="H23" s="93"/>
      <c r="I23" s="93"/>
      <c r="J23" s="94"/>
      <c r="K23" s="94"/>
      <c r="L23" s="94"/>
      <c r="M23" s="94"/>
    </row>
    <row r="24" spans="1:13" x14ac:dyDescent="0.2">
      <c r="A24" s="93"/>
      <c r="B24" s="41" t="s">
        <v>108</v>
      </c>
      <c r="C24" s="93"/>
      <c r="D24" s="93"/>
      <c r="E24" s="93"/>
      <c r="F24" s="93"/>
      <c r="G24" s="93"/>
      <c r="H24" s="93"/>
      <c r="I24" s="93"/>
      <c r="J24" s="94"/>
      <c r="K24" s="94"/>
      <c r="L24" s="94"/>
      <c r="M24" s="94"/>
    </row>
    <row r="25" spans="1:13" ht="12" customHeigh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x14ac:dyDescent="0.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x14ac:dyDescent="0.2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x14ac:dyDescent="0.2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x14ac:dyDescent="0.2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x14ac:dyDescent="0.2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x14ac:dyDescent="0.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x14ac:dyDescent="0.2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x14ac:dyDescent="0.2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x14ac:dyDescent="0.2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x14ac:dyDescent="0.2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x14ac:dyDescent="0.2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x14ac:dyDescent="0.2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x14ac:dyDescent="0.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x14ac:dyDescent="0.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x14ac:dyDescent="0.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x14ac:dyDescent="0.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x14ac:dyDescent="0.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1:13" x14ac:dyDescent="0.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1:13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3" x14ac:dyDescent="0.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3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x14ac:dyDescent="0.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x14ac:dyDescent="0.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1:13" x14ac:dyDescent="0.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1:13" x14ac:dyDescent="0.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1:13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1:13" x14ac:dyDescent="0.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3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3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1:13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1:13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1:13" x14ac:dyDescent="0.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x14ac:dyDescent="0.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3" x14ac:dyDescent="0.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1:13" x14ac:dyDescent="0.2">
      <c r="A116" s="106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1:13" x14ac:dyDescent="0.2">
      <c r="A117" s="107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1:13" x14ac:dyDescent="0.2">
      <c r="A118" s="107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x14ac:dyDescent="0.2">
      <c r="A119" s="107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1:13" x14ac:dyDescent="0.2">
      <c r="A120" s="107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1:13" x14ac:dyDescent="0.2">
      <c r="A121" s="107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3" x14ac:dyDescent="0.2">
      <c r="A122" s="107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1:13" x14ac:dyDescent="0.2">
      <c r="A123" s="107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1:13" x14ac:dyDescent="0.2">
      <c r="A124" s="107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x14ac:dyDescent="0.2">
      <c r="A125" s="107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3" x14ac:dyDescent="0.2">
      <c r="A126" s="107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x14ac:dyDescent="0.2">
      <c r="A127" s="107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1:13" x14ac:dyDescent="0.2">
      <c r="A128" s="107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1:13" x14ac:dyDescent="0.2">
      <c r="A129" s="107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1:13" x14ac:dyDescent="0.2">
      <c r="A130" s="107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1:13" x14ac:dyDescent="0.2">
      <c r="A131" s="107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1:13" x14ac:dyDescent="0.2">
      <c r="A132" s="107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1:13" x14ac:dyDescent="0.2">
      <c r="A133" s="107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1:13" x14ac:dyDescent="0.2">
      <c r="A134" s="107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1:13" x14ac:dyDescent="0.2">
      <c r="A135" s="107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1:13" x14ac:dyDescent="0.2">
      <c r="A136" s="107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1:13" x14ac:dyDescent="0.2">
      <c r="A137" s="107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1:13" x14ac:dyDescent="0.2">
      <c r="A138" s="107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1:13" x14ac:dyDescent="0.2">
      <c r="A139" s="107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1:13" x14ac:dyDescent="0.2">
      <c r="A140" s="107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1:13" x14ac:dyDescent="0.2">
      <c r="A141" s="107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1:13" x14ac:dyDescent="0.2">
      <c r="A142" s="107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1:13" x14ac:dyDescent="0.2">
      <c r="A143" s="107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1:13" x14ac:dyDescent="0.2">
      <c r="A144" s="107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1:12" x14ac:dyDescent="0.2">
      <c r="A145" s="107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1:12" x14ac:dyDescent="0.2">
      <c r="A146" s="107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1:12" x14ac:dyDescent="0.2">
      <c r="A147" s="107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1:12" x14ac:dyDescent="0.2">
      <c r="A148" s="107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1:12" x14ac:dyDescent="0.2">
      <c r="A149" s="107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1:12" x14ac:dyDescent="0.2">
      <c r="A150" s="107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1:12" x14ac:dyDescent="0.2">
      <c r="A151" s="107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1:12" x14ac:dyDescent="0.2">
      <c r="A152" s="107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1:12" x14ac:dyDescent="0.2">
      <c r="A153" s="107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1:12" x14ac:dyDescent="0.2">
      <c r="A154" s="107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1:12" x14ac:dyDescent="0.2">
      <c r="A155" s="107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1:12" x14ac:dyDescent="0.2">
      <c r="A156" s="107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1:12" x14ac:dyDescent="0.2">
      <c r="A157" s="107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1:12" x14ac:dyDescent="0.2">
      <c r="A158" s="107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1:12" x14ac:dyDescent="0.2">
      <c r="A159" s="107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1:12" x14ac:dyDescent="0.2">
      <c r="A160" s="107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1:12" x14ac:dyDescent="0.2">
      <c r="A161" s="107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1:12" x14ac:dyDescent="0.2">
      <c r="A162" s="107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1:12" x14ac:dyDescent="0.2">
      <c r="A163" s="107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1:12" x14ac:dyDescent="0.2">
      <c r="A164" s="107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1:12" x14ac:dyDescent="0.2">
      <c r="A165" s="107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1:12" x14ac:dyDescent="0.2">
      <c r="A166" s="107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1:12" x14ac:dyDescent="0.2">
      <c r="A167" s="107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1:12" x14ac:dyDescent="0.2">
      <c r="A168" s="107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1:12" x14ac:dyDescent="0.2">
      <c r="A169" s="107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1:12" x14ac:dyDescent="0.2">
      <c r="A170" s="107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1:12" x14ac:dyDescent="0.2">
      <c r="A171" s="107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1:12" x14ac:dyDescent="0.2">
      <c r="A172" s="107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1:12" x14ac:dyDescent="0.2">
      <c r="A173" s="107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1:12" x14ac:dyDescent="0.2">
      <c r="A174" s="107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1:12" x14ac:dyDescent="0.2">
      <c r="A175" s="107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1:12" x14ac:dyDescent="0.2">
      <c r="A176" s="107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1:12" x14ac:dyDescent="0.2">
      <c r="A177" s="107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1:12" x14ac:dyDescent="0.2">
      <c r="A178" s="107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1:12" x14ac:dyDescent="0.2">
      <c r="A179" s="107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1:12" x14ac:dyDescent="0.2">
      <c r="A180" s="107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1:12" x14ac:dyDescent="0.2">
      <c r="A181" s="107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1:12" x14ac:dyDescent="0.2">
      <c r="A182" s="107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1:12" x14ac:dyDescent="0.2">
      <c r="A183" s="107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1:12" x14ac:dyDescent="0.2">
      <c r="A184" s="107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1:12" x14ac:dyDescent="0.2">
      <c r="A185" s="107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1:12" x14ac:dyDescent="0.2">
      <c r="A186" s="107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1:12" x14ac:dyDescent="0.2">
      <c r="A187" s="107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1:12" x14ac:dyDescent="0.2">
      <c r="A188" s="107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1:12" x14ac:dyDescent="0.2">
      <c r="A189" s="107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1:12" x14ac:dyDescent="0.2">
      <c r="A190" s="107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1:12" x14ac:dyDescent="0.2">
      <c r="A191" s="107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1:12" x14ac:dyDescent="0.2">
      <c r="A192" s="107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1:12" x14ac:dyDescent="0.2">
      <c r="A193" s="107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1:12" x14ac:dyDescent="0.2">
      <c r="A194" s="107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1:12" x14ac:dyDescent="0.2">
      <c r="A195" s="107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1:12" x14ac:dyDescent="0.2">
      <c r="A196" s="107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1:12" x14ac:dyDescent="0.2">
      <c r="A197" s="107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1:12" x14ac:dyDescent="0.2">
      <c r="A198" s="107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1:12" x14ac:dyDescent="0.2">
      <c r="A199" s="107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1:12" x14ac:dyDescent="0.2">
      <c r="A200" s="107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1:12" x14ac:dyDescent="0.2">
      <c r="A201" s="107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1:12" x14ac:dyDescent="0.2">
      <c r="A202" s="107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1:12" x14ac:dyDescent="0.2">
      <c r="A203" s="107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1:12" x14ac:dyDescent="0.2">
      <c r="A204" s="107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1:12" x14ac:dyDescent="0.2">
      <c r="A205" s="107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1:12" x14ac:dyDescent="0.2">
      <c r="A206" s="107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1:12" x14ac:dyDescent="0.2">
      <c r="A207" s="107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1:12" x14ac:dyDescent="0.2">
      <c r="A208" s="107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1:12" x14ac:dyDescent="0.2">
      <c r="A209" s="107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1:12" x14ac:dyDescent="0.2">
      <c r="A210" s="107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1:12" x14ac:dyDescent="0.2">
      <c r="A211" s="107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1:12" x14ac:dyDescent="0.2">
      <c r="A212" s="107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1:12" x14ac:dyDescent="0.2">
      <c r="A213" s="107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1:12" x14ac:dyDescent="0.2">
      <c r="A214" s="107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1:12" x14ac:dyDescent="0.2">
      <c r="A215" s="107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1:12" x14ac:dyDescent="0.2">
      <c r="A216" s="108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1:12" x14ac:dyDescent="0.2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1:12" x14ac:dyDescent="0.2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1:12" x14ac:dyDescent="0.2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1:12" x14ac:dyDescent="0.2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1:12" x14ac:dyDescent="0.2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1:12" x14ac:dyDescent="0.2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1:12" x14ac:dyDescent="0.2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1:12" x14ac:dyDescent="0.2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1:12" x14ac:dyDescent="0.2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1:12" x14ac:dyDescent="0.2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1:12" x14ac:dyDescent="0.2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1:12" x14ac:dyDescent="0.2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1:12" x14ac:dyDescent="0.2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1:12" x14ac:dyDescent="0.2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1:12" x14ac:dyDescent="0.2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1:12" x14ac:dyDescent="0.2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1:12" x14ac:dyDescent="0.2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1:12" x14ac:dyDescent="0.2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1:12" x14ac:dyDescent="0.2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1:12" x14ac:dyDescent="0.2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1:12" x14ac:dyDescent="0.2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1:12" x14ac:dyDescent="0.2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1:12" x14ac:dyDescent="0.2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1:12" x14ac:dyDescent="0.2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1:12" x14ac:dyDescent="0.2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1:12" x14ac:dyDescent="0.2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1:12" x14ac:dyDescent="0.2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1:12" x14ac:dyDescent="0.2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1:12" x14ac:dyDescent="0.2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1:12" x14ac:dyDescent="0.2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1:12" x14ac:dyDescent="0.2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1:12" x14ac:dyDescent="0.2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1:12" x14ac:dyDescent="0.2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1:12" x14ac:dyDescent="0.2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1:12" x14ac:dyDescent="0.2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1:12" x14ac:dyDescent="0.2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1:12" x14ac:dyDescent="0.2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1:12" x14ac:dyDescent="0.2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1:12" x14ac:dyDescent="0.2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1:12" x14ac:dyDescent="0.2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1:12" x14ac:dyDescent="0.2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1:12" x14ac:dyDescent="0.2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1:12" x14ac:dyDescent="0.2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1:12" x14ac:dyDescent="0.2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1:12" x14ac:dyDescent="0.2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1:12" x14ac:dyDescent="0.2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1:12" x14ac:dyDescent="0.2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1:12" x14ac:dyDescent="0.2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1:12" x14ac:dyDescent="0.2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1:12" x14ac:dyDescent="0.2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1:12" x14ac:dyDescent="0.2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1:12" x14ac:dyDescent="0.2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1:12" x14ac:dyDescent="0.2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1:12" x14ac:dyDescent="0.2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1:12" x14ac:dyDescent="0.2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1:12" x14ac:dyDescent="0.2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1:12" x14ac:dyDescent="0.2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1:12" x14ac:dyDescent="0.2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1:12" x14ac:dyDescent="0.2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1:12" x14ac:dyDescent="0.2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1:12" x14ac:dyDescent="0.2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1:12" x14ac:dyDescent="0.2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x14ac:dyDescent="0.2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1:12" x14ac:dyDescent="0.2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1:12" x14ac:dyDescent="0.2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1:12" x14ac:dyDescent="0.2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1:12" x14ac:dyDescent="0.2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1:12" x14ac:dyDescent="0.2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1:12" x14ac:dyDescent="0.2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1:12" x14ac:dyDescent="0.2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1:12" x14ac:dyDescent="0.2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1:12" x14ac:dyDescent="0.2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1:12" x14ac:dyDescent="0.2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1:12" x14ac:dyDescent="0.2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1:12" x14ac:dyDescent="0.2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1:12" x14ac:dyDescent="0.2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1:12" x14ac:dyDescent="0.2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1:12" x14ac:dyDescent="0.2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1:12" x14ac:dyDescent="0.2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1:12" x14ac:dyDescent="0.2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1:12" x14ac:dyDescent="0.2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1:12" x14ac:dyDescent="0.2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1:12" x14ac:dyDescent="0.2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1:12" x14ac:dyDescent="0.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1:12" x14ac:dyDescent="0.2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1:12" x14ac:dyDescent="0.2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1:12" x14ac:dyDescent="0.2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1:12" x14ac:dyDescent="0.2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1:12" x14ac:dyDescent="0.2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1:12" x14ac:dyDescent="0.2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1:12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1:12" x14ac:dyDescent="0.2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1:12" x14ac:dyDescent="0.2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1:12" x14ac:dyDescent="0.2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1:12" x14ac:dyDescent="0.2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1:12" x14ac:dyDescent="0.2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1:12" x14ac:dyDescent="0.2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1:12" x14ac:dyDescent="0.2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1:12" x14ac:dyDescent="0.2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1:12" x14ac:dyDescent="0.2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1:12" x14ac:dyDescent="0.2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1:12" x14ac:dyDescent="0.2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1:12" x14ac:dyDescent="0.2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1:12" x14ac:dyDescent="0.2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1:12" x14ac:dyDescent="0.2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1:12" x14ac:dyDescent="0.2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8" tint="0.59999389629810485"/>
    <pageSetUpPr fitToPage="1"/>
  </sheetPr>
  <dimension ref="A1:L713"/>
  <sheetViews>
    <sheetView topLeftCell="C467" zoomScale="83" zoomScaleSheetLayoutView="84" workbookViewId="0">
      <selection activeCell="J483" sqref="J483"/>
    </sheetView>
  </sheetViews>
  <sheetFormatPr defaultColWidth="9.140625" defaultRowHeight="12.75" x14ac:dyDescent="0.2"/>
  <cols>
    <col min="1" max="1" width="13.28515625" style="2" customWidth="1"/>
    <col min="2" max="2" width="18.7109375" style="2" customWidth="1"/>
    <col min="3" max="3" width="27.85546875" style="2" customWidth="1"/>
    <col min="4" max="4" width="5.28515625" style="2" customWidth="1"/>
    <col min="5" max="5" width="23.7109375" style="84" customWidth="1"/>
    <col min="6" max="6" width="21" style="2" customWidth="1"/>
    <col min="7" max="7" width="14.85546875" style="2" customWidth="1"/>
    <col min="8" max="8" width="13" style="2" customWidth="1"/>
    <col min="9" max="9" width="12.85546875" style="85" customWidth="1"/>
    <col min="10" max="10" width="10" style="2" bestFit="1" customWidth="1"/>
    <col min="11" max="16384" width="9.140625" style="2"/>
  </cols>
  <sheetData>
    <row r="1" spans="1:9" x14ac:dyDescent="0.2">
      <c r="A1" s="4"/>
      <c r="B1" s="4"/>
      <c r="C1" s="4"/>
      <c r="D1" s="4"/>
      <c r="E1" s="58"/>
      <c r="F1" s="4"/>
      <c r="G1" s="4"/>
      <c r="H1" s="4"/>
      <c r="I1" s="59"/>
    </row>
    <row r="2" spans="1:9" x14ac:dyDescent="0.2">
      <c r="A2" s="4" t="s">
        <v>172</v>
      </c>
      <c r="B2" s="4"/>
      <c r="C2" s="4"/>
      <c r="D2" s="4"/>
      <c r="E2" s="58"/>
      <c r="F2" s="4"/>
      <c r="G2" s="4"/>
      <c r="H2" s="4"/>
      <c r="I2" s="60">
        <v>0</v>
      </c>
    </row>
    <row r="3" spans="1:9" x14ac:dyDescent="0.2">
      <c r="A3" s="4" t="s">
        <v>19</v>
      </c>
      <c r="B3" s="4"/>
      <c r="C3" s="4"/>
      <c r="D3" s="4"/>
      <c r="E3" s="58"/>
      <c r="F3" s="4"/>
      <c r="G3" s="4"/>
      <c r="H3" s="4"/>
      <c r="I3" s="60">
        <v>0</v>
      </c>
    </row>
    <row r="4" spans="1:9" x14ac:dyDescent="0.2">
      <c r="A4" s="4" t="s">
        <v>20</v>
      </c>
      <c r="B4" s="4"/>
      <c r="C4" s="4"/>
      <c r="D4" s="4"/>
      <c r="E4" s="58"/>
      <c r="F4" s="4"/>
      <c r="G4" s="4"/>
      <c r="H4" s="4"/>
      <c r="I4" s="60">
        <v>0</v>
      </c>
    </row>
    <row r="5" spans="1:9" x14ac:dyDescent="0.2">
      <c r="A5" s="4" t="s">
        <v>21</v>
      </c>
      <c r="B5" s="4"/>
      <c r="C5" s="4"/>
      <c r="D5" s="4"/>
      <c r="E5" s="58"/>
      <c r="F5" s="4"/>
      <c r="G5" s="4"/>
      <c r="H5" s="4"/>
      <c r="I5" s="60">
        <v>0</v>
      </c>
    </row>
    <row r="6" spans="1:9" x14ac:dyDescent="0.2">
      <c r="A6" s="4" t="s">
        <v>22</v>
      </c>
      <c r="B6" s="4"/>
      <c r="C6" s="4"/>
      <c r="D6" s="4"/>
      <c r="E6" s="58"/>
      <c r="F6" s="4"/>
      <c r="G6" s="4"/>
      <c r="H6" s="4"/>
      <c r="I6" s="60">
        <v>0</v>
      </c>
    </row>
    <row r="7" spans="1:9" x14ac:dyDescent="0.2">
      <c r="A7" s="4"/>
      <c r="B7" s="4"/>
      <c r="C7" s="4"/>
      <c r="D7" s="4"/>
      <c r="E7" s="58"/>
      <c r="F7" s="4"/>
      <c r="G7" s="4"/>
      <c r="H7" s="4"/>
      <c r="I7" s="60"/>
    </row>
    <row r="8" spans="1:9" x14ac:dyDescent="0.2">
      <c r="A8" s="20" t="s">
        <v>23</v>
      </c>
      <c r="B8" s="4"/>
      <c r="C8" s="4"/>
      <c r="D8" s="4"/>
      <c r="E8" s="4"/>
      <c r="F8" s="4"/>
      <c r="G8" s="4"/>
      <c r="H8" s="4"/>
      <c r="I8" s="61">
        <f>I444</f>
        <v>0</v>
      </c>
    </row>
    <row r="9" spans="1:9" x14ac:dyDescent="0.2">
      <c r="A9" s="20"/>
      <c r="B9" s="4"/>
      <c r="C9" s="4"/>
      <c r="D9" s="4"/>
      <c r="E9" s="58"/>
      <c r="F9" s="4"/>
      <c r="G9" s="4"/>
      <c r="H9" s="4"/>
      <c r="I9" s="59"/>
    </row>
    <row r="10" spans="1:9" ht="76.5" x14ac:dyDescent="0.2">
      <c r="A10" s="62" t="s">
        <v>24</v>
      </c>
      <c r="B10" s="62" t="s">
        <v>25</v>
      </c>
      <c r="C10" s="63" t="s">
        <v>26</v>
      </c>
      <c r="D10" s="62" t="s">
        <v>27</v>
      </c>
      <c r="E10" s="62" t="s">
        <v>66</v>
      </c>
      <c r="F10" s="62" t="s">
        <v>87</v>
      </c>
      <c r="G10" s="62" t="s">
        <v>138</v>
      </c>
      <c r="H10" s="62" t="s">
        <v>88</v>
      </c>
      <c r="I10" s="64" t="s">
        <v>28</v>
      </c>
    </row>
    <row r="11" spans="1:9" s="69" customFormat="1" x14ac:dyDescent="0.2">
      <c r="A11" s="74"/>
      <c r="B11" s="67"/>
      <c r="C11" s="67"/>
      <c r="D11" s="65"/>
      <c r="E11" s="66"/>
      <c r="F11" s="67"/>
      <c r="G11" s="67"/>
      <c r="H11" s="67"/>
      <c r="I11" s="68"/>
    </row>
    <row r="12" spans="1:9" s="69" customFormat="1" x14ac:dyDescent="0.2">
      <c r="A12" s="74"/>
      <c r="B12" s="67"/>
      <c r="C12" s="67"/>
      <c r="D12" s="65"/>
      <c r="E12" s="66"/>
      <c r="F12" s="67"/>
      <c r="G12" s="67"/>
      <c r="H12" s="67"/>
      <c r="I12" s="68"/>
    </row>
    <row r="13" spans="1:9" s="71" customFormat="1" x14ac:dyDescent="0.25">
      <c r="A13" s="74"/>
      <c r="B13" s="67"/>
      <c r="C13" s="67"/>
      <c r="D13" s="65"/>
      <c r="E13" s="66"/>
      <c r="F13" s="67"/>
      <c r="G13" s="67"/>
      <c r="H13" s="67"/>
      <c r="I13" s="70"/>
    </row>
    <row r="14" spans="1:9" s="73" customFormat="1" x14ac:dyDescent="0.25">
      <c r="A14" s="74"/>
      <c r="B14" s="67"/>
      <c r="C14" s="67"/>
      <c r="D14" s="65"/>
      <c r="E14" s="66"/>
      <c r="F14" s="67"/>
      <c r="G14" s="67"/>
      <c r="H14" s="67"/>
      <c r="I14" s="72"/>
    </row>
    <row r="15" spans="1:9" s="73" customFormat="1" x14ac:dyDescent="0.25">
      <c r="A15" s="74"/>
      <c r="B15" s="67"/>
      <c r="C15" s="65"/>
      <c r="D15" s="65"/>
      <c r="E15" s="66"/>
      <c r="F15" s="67"/>
      <c r="G15" s="67"/>
      <c r="H15" s="67"/>
      <c r="I15" s="72"/>
    </row>
    <row r="16" spans="1:9" s="73" customFormat="1" x14ac:dyDescent="0.25">
      <c r="A16" s="74"/>
      <c r="B16" s="67"/>
      <c r="C16" s="65"/>
      <c r="D16" s="65"/>
      <c r="E16" s="66"/>
      <c r="F16" s="67"/>
      <c r="G16" s="67"/>
      <c r="H16" s="67"/>
      <c r="I16" s="72"/>
    </row>
    <row r="17" spans="1:9" s="73" customFormat="1" x14ac:dyDescent="0.25">
      <c r="A17" s="74"/>
      <c r="B17" s="67"/>
      <c r="C17" s="65"/>
      <c r="D17" s="65"/>
      <c r="E17" s="66"/>
      <c r="F17" s="67"/>
      <c r="G17" s="67"/>
      <c r="H17" s="67"/>
      <c r="I17" s="72"/>
    </row>
    <row r="18" spans="1:9" s="73" customFormat="1" x14ac:dyDescent="0.25">
      <c r="A18" s="74"/>
      <c r="B18" s="67"/>
      <c r="C18" s="65"/>
      <c r="D18" s="65"/>
      <c r="E18" s="66"/>
      <c r="F18" s="67"/>
      <c r="G18" s="67"/>
      <c r="H18" s="67"/>
      <c r="I18" s="72"/>
    </row>
    <row r="19" spans="1:9" s="73" customFormat="1" x14ac:dyDescent="0.25">
      <c r="A19" s="74"/>
      <c r="B19" s="67"/>
      <c r="C19" s="65"/>
      <c r="D19" s="65"/>
      <c r="E19" s="66"/>
      <c r="F19" s="67"/>
      <c r="G19" s="67"/>
      <c r="H19" s="67"/>
      <c r="I19" s="72"/>
    </row>
    <row r="20" spans="1:9" s="73" customFormat="1" x14ac:dyDescent="0.25">
      <c r="A20" s="74"/>
      <c r="B20" s="67"/>
      <c r="C20" s="65"/>
      <c r="D20" s="65"/>
      <c r="E20" s="66"/>
      <c r="F20" s="67"/>
      <c r="G20" s="67"/>
      <c r="H20" s="67"/>
      <c r="I20" s="72"/>
    </row>
    <row r="21" spans="1:9" s="73" customFormat="1" x14ac:dyDescent="0.25">
      <c r="A21" s="74"/>
      <c r="B21" s="67"/>
      <c r="C21" s="65"/>
      <c r="D21" s="65"/>
      <c r="E21" s="66"/>
      <c r="F21" s="67"/>
      <c r="G21" s="67"/>
      <c r="H21" s="67"/>
      <c r="I21" s="72"/>
    </row>
    <row r="22" spans="1:9" s="73" customFormat="1" x14ac:dyDescent="0.25">
      <c r="A22" s="74"/>
      <c r="B22" s="67"/>
      <c r="C22" s="65"/>
      <c r="D22" s="65"/>
      <c r="E22" s="66"/>
      <c r="F22" s="67"/>
      <c r="G22" s="67"/>
      <c r="H22" s="67"/>
      <c r="I22" s="72"/>
    </row>
    <row r="23" spans="1:9" s="73" customFormat="1" x14ac:dyDescent="0.25">
      <c r="A23" s="74"/>
      <c r="B23" s="67"/>
      <c r="C23" s="65"/>
      <c r="D23" s="65"/>
      <c r="E23" s="66"/>
      <c r="F23" s="67"/>
      <c r="G23" s="67"/>
      <c r="H23" s="67"/>
      <c r="I23" s="72"/>
    </row>
    <row r="24" spans="1:9" s="73" customFormat="1" x14ac:dyDescent="0.25">
      <c r="A24" s="74"/>
      <c r="B24" s="67"/>
      <c r="C24" s="65"/>
      <c r="D24" s="65"/>
      <c r="E24" s="66"/>
      <c r="F24" s="67"/>
      <c r="G24" s="67"/>
      <c r="H24" s="67"/>
      <c r="I24" s="72"/>
    </row>
    <row r="25" spans="1:9" s="73" customFormat="1" x14ac:dyDescent="0.25">
      <c r="A25" s="74"/>
      <c r="B25" s="67"/>
      <c r="C25" s="65"/>
      <c r="D25" s="65"/>
      <c r="E25" s="66"/>
      <c r="F25" s="67"/>
      <c r="G25" s="67"/>
      <c r="H25" s="67"/>
      <c r="I25" s="72"/>
    </row>
    <row r="26" spans="1:9" s="73" customFormat="1" x14ac:dyDescent="0.25">
      <c r="A26" s="74"/>
      <c r="B26" s="67"/>
      <c r="C26" s="65"/>
      <c r="D26" s="65"/>
      <c r="E26" s="66"/>
      <c r="F26" s="67"/>
      <c r="G26" s="67"/>
      <c r="H26" s="67"/>
      <c r="I26" s="72"/>
    </row>
    <row r="27" spans="1:9" s="73" customFormat="1" x14ac:dyDescent="0.25">
      <c r="A27" s="74"/>
      <c r="B27" s="67"/>
      <c r="C27" s="65"/>
      <c r="D27" s="65"/>
      <c r="E27" s="66"/>
      <c r="F27" s="67"/>
      <c r="G27" s="67"/>
      <c r="H27" s="67"/>
      <c r="I27" s="72"/>
    </row>
    <row r="28" spans="1:9" s="73" customFormat="1" x14ac:dyDescent="0.25">
      <c r="A28" s="74"/>
      <c r="B28" s="67"/>
      <c r="C28" s="65"/>
      <c r="D28" s="65"/>
      <c r="E28" s="66"/>
      <c r="F28" s="67"/>
      <c r="G28" s="67"/>
      <c r="H28" s="67"/>
      <c r="I28" s="72"/>
    </row>
    <row r="29" spans="1:9" s="73" customFormat="1" x14ac:dyDescent="0.25">
      <c r="A29" s="74"/>
      <c r="B29" s="67"/>
      <c r="C29" s="65"/>
      <c r="D29" s="65"/>
      <c r="E29" s="66"/>
      <c r="F29" s="67"/>
      <c r="G29" s="67"/>
      <c r="H29" s="67"/>
      <c r="I29" s="72"/>
    </row>
    <row r="30" spans="1:9" s="73" customFormat="1" x14ac:dyDescent="0.25">
      <c r="A30" s="74"/>
      <c r="B30" s="67"/>
      <c r="C30" s="65"/>
      <c r="D30" s="65"/>
      <c r="E30" s="66"/>
      <c r="F30" s="67"/>
      <c r="G30" s="67"/>
      <c r="H30" s="67"/>
      <c r="I30" s="72"/>
    </row>
    <row r="31" spans="1:9" s="73" customFormat="1" x14ac:dyDescent="0.25">
      <c r="A31" s="74"/>
      <c r="B31" s="67"/>
      <c r="C31" s="65"/>
      <c r="D31" s="65"/>
      <c r="E31" s="66"/>
      <c r="F31" s="67"/>
      <c r="G31" s="67"/>
      <c r="H31" s="67"/>
      <c r="I31" s="72"/>
    </row>
    <row r="32" spans="1:9" s="73" customFormat="1" x14ac:dyDescent="0.25">
      <c r="A32" s="74"/>
      <c r="B32" s="67"/>
      <c r="C32" s="65"/>
      <c r="D32" s="65"/>
      <c r="E32" s="66"/>
      <c r="F32" s="67"/>
      <c r="G32" s="67"/>
      <c r="H32" s="67"/>
      <c r="I32" s="72"/>
    </row>
    <row r="33" spans="1:9" s="73" customFormat="1" x14ac:dyDescent="0.25">
      <c r="A33" s="74"/>
      <c r="B33" s="67"/>
      <c r="C33" s="65"/>
      <c r="D33" s="65"/>
      <c r="E33" s="66"/>
      <c r="F33" s="67"/>
      <c r="G33" s="67"/>
      <c r="H33" s="67"/>
      <c r="I33" s="72"/>
    </row>
    <row r="34" spans="1:9" s="73" customFormat="1" x14ac:dyDescent="0.25">
      <c r="A34" s="74"/>
      <c r="B34" s="67"/>
      <c r="C34" s="65"/>
      <c r="D34" s="65"/>
      <c r="E34" s="66"/>
      <c r="F34" s="67"/>
      <c r="G34" s="67"/>
      <c r="H34" s="67"/>
      <c r="I34" s="72"/>
    </row>
    <row r="35" spans="1:9" s="73" customFormat="1" x14ac:dyDescent="0.25">
      <c r="A35" s="74"/>
      <c r="B35" s="67"/>
      <c r="C35" s="65"/>
      <c r="D35" s="65"/>
      <c r="E35" s="66"/>
      <c r="F35" s="67"/>
      <c r="G35" s="67"/>
      <c r="H35" s="67"/>
      <c r="I35" s="72"/>
    </row>
    <row r="36" spans="1:9" s="73" customFormat="1" x14ac:dyDescent="0.25">
      <c r="A36" s="74"/>
      <c r="B36" s="67"/>
      <c r="C36" s="65"/>
      <c r="D36" s="65"/>
      <c r="E36" s="66"/>
      <c r="F36" s="67"/>
      <c r="G36" s="67"/>
      <c r="H36" s="67"/>
      <c r="I36" s="72"/>
    </row>
    <row r="37" spans="1:9" s="73" customFormat="1" x14ac:dyDescent="0.25">
      <c r="A37" s="74"/>
      <c r="B37" s="67"/>
      <c r="C37" s="65"/>
      <c r="D37" s="65"/>
      <c r="E37" s="66"/>
      <c r="F37" s="67"/>
      <c r="G37" s="67"/>
      <c r="H37" s="67"/>
      <c r="I37" s="72"/>
    </row>
    <row r="38" spans="1:9" s="73" customFormat="1" x14ac:dyDescent="0.25">
      <c r="A38" s="74"/>
      <c r="B38" s="67"/>
      <c r="C38" s="65"/>
      <c r="D38" s="65"/>
      <c r="E38" s="66"/>
      <c r="F38" s="67"/>
      <c r="G38" s="67"/>
      <c r="H38" s="67"/>
      <c r="I38" s="72"/>
    </row>
    <row r="39" spans="1:9" s="73" customFormat="1" x14ac:dyDescent="0.25">
      <c r="A39" s="74"/>
      <c r="B39" s="67"/>
      <c r="C39" s="65"/>
      <c r="D39" s="65"/>
      <c r="E39" s="66"/>
      <c r="F39" s="67"/>
      <c r="G39" s="67"/>
      <c r="H39" s="67"/>
      <c r="I39" s="72"/>
    </row>
    <row r="40" spans="1:9" s="73" customFormat="1" x14ac:dyDescent="0.25">
      <c r="A40" s="74"/>
      <c r="B40" s="67"/>
      <c r="C40" s="65"/>
      <c r="D40" s="65"/>
      <c r="E40" s="66"/>
      <c r="F40" s="67"/>
      <c r="G40" s="67"/>
      <c r="H40" s="67"/>
      <c r="I40" s="72"/>
    </row>
    <row r="41" spans="1:9" s="73" customFormat="1" x14ac:dyDescent="0.25">
      <c r="A41" s="74"/>
      <c r="B41" s="67"/>
      <c r="C41" s="65"/>
      <c r="D41" s="65"/>
      <c r="E41" s="66"/>
      <c r="F41" s="67"/>
      <c r="G41" s="67"/>
      <c r="H41" s="67"/>
      <c r="I41" s="72"/>
    </row>
    <row r="42" spans="1:9" s="73" customFormat="1" x14ac:dyDescent="0.25">
      <c r="A42" s="74"/>
      <c r="B42" s="67"/>
      <c r="C42" s="65"/>
      <c r="D42" s="65"/>
      <c r="E42" s="66"/>
      <c r="F42" s="67"/>
      <c r="G42" s="67"/>
      <c r="H42" s="67"/>
      <c r="I42" s="72"/>
    </row>
    <row r="43" spans="1:9" s="73" customFormat="1" x14ac:dyDescent="0.25">
      <c r="A43" s="74"/>
      <c r="B43" s="67"/>
      <c r="C43" s="65"/>
      <c r="D43" s="65"/>
      <c r="E43" s="66"/>
      <c r="F43" s="67"/>
      <c r="G43" s="67"/>
      <c r="H43" s="67"/>
      <c r="I43" s="72"/>
    </row>
    <row r="44" spans="1:9" s="73" customFormat="1" x14ac:dyDescent="0.25">
      <c r="A44" s="74"/>
      <c r="B44" s="67"/>
      <c r="C44" s="65"/>
      <c r="D44" s="65"/>
      <c r="E44" s="66"/>
      <c r="F44" s="67"/>
      <c r="G44" s="67"/>
      <c r="H44" s="67"/>
      <c r="I44" s="72"/>
    </row>
    <row r="45" spans="1:9" s="73" customFormat="1" x14ac:dyDescent="0.25">
      <c r="A45" s="74"/>
      <c r="B45" s="67"/>
      <c r="C45" s="65"/>
      <c r="D45" s="65"/>
      <c r="E45" s="66"/>
      <c r="F45" s="67"/>
      <c r="G45" s="67"/>
      <c r="H45" s="67"/>
      <c r="I45" s="72"/>
    </row>
    <row r="46" spans="1:9" s="73" customFormat="1" x14ac:dyDescent="0.25">
      <c r="A46" s="74"/>
      <c r="B46" s="67"/>
      <c r="C46" s="65"/>
      <c r="D46" s="65"/>
      <c r="E46" s="66"/>
      <c r="F46" s="67"/>
      <c r="G46" s="67"/>
      <c r="H46" s="67"/>
      <c r="I46" s="72"/>
    </row>
    <row r="47" spans="1:9" s="73" customFormat="1" x14ac:dyDescent="0.25">
      <c r="A47" s="74"/>
      <c r="B47" s="67"/>
      <c r="C47" s="65"/>
      <c r="D47" s="65"/>
      <c r="E47" s="66"/>
      <c r="F47" s="67"/>
      <c r="G47" s="67"/>
      <c r="H47" s="67"/>
      <c r="I47" s="72"/>
    </row>
    <row r="48" spans="1:9" s="73" customFormat="1" x14ac:dyDescent="0.25">
      <c r="A48" s="74"/>
      <c r="B48" s="67"/>
      <c r="C48" s="65"/>
      <c r="D48" s="65"/>
      <c r="E48" s="66"/>
      <c r="F48" s="67"/>
      <c r="G48" s="67"/>
      <c r="H48" s="67"/>
      <c r="I48" s="72"/>
    </row>
    <row r="49" spans="1:9" s="73" customFormat="1" x14ac:dyDescent="0.25">
      <c r="A49" s="74"/>
      <c r="B49" s="67"/>
      <c r="C49" s="65"/>
      <c r="D49" s="65"/>
      <c r="E49" s="66"/>
      <c r="F49" s="67"/>
      <c r="G49" s="67"/>
      <c r="H49" s="67"/>
      <c r="I49" s="72"/>
    </row>
    <row r="50" spans="1:9" s="73" customFormat="1" x14ac:dyDescent="0.25">
      <c r="A50" s="74"/>
      <c r="B50" s="67"/>
      <c r="C50" s="65"/>
      <c r="D50" s="65"/>
      <c r="E50" s="66"/>
      <c r="F50" s="67"/>
      <c r="G50" s="67"/>
      <c r="H50" s="67"/>
      <c r="I50" s="72"/>
    </row>
    <row r="51" spans="1:9" s="73" customFormat="1" x14ac:dyDescent="0.25">
      <c r="A51" s="74"/>
      <c r="B51" s="67"/>
      <c r="C51" s="65"/>
      <c r="D51" s="65"/>
      <c r="E51" s="66"/>
      <c r="F51" s="67"/>
      <c r="G51" s="67"/>
      <c r="H51" s="67"/>
      <c r="I51" s="72"/>
    </row>
    <row r="52" spans="1:9" s="73" customFormat="1" x14ac:dyDescent="0.25">
      <c r="A52" s="74"/>
      <c r="B52" s="67"/>
      <c r="C52" s="65"/>
      <c r="D52" s="65"/>
      <c r="E52" s="66"/>
      <c r="F52" s="67"/>
      <c r="G52" s="67"/>
      <c r="H52" s="67"/>
      <c r="I52" s="72"/>
    </row>
    <row r="53" spans="1:9" s="73" customFormat="1" x14ac:dyDescent="0.25">
      <c r="A53" s="74"/>
      <c r="B53" s="67"/>
      <c r="C53" s="65"/>
      <c r="D53" s="65"/>
      <c r="E53" s="66"/>
      <c r="F53" s="67"/>
      <c r="G53" s="67"/>
      <c r="H53" s="67"/>
      <c r="I53" s="72"/>
    </row>
    <row r="54" spans="1:9" s="73" customFormat="1" x14ac:dyDescent="0.25">
      <c r="A54" s="74"/>
      <c r="B54" s="67"/>
      <c r="C54" s="65"/>
      <c r="D54" s="65"/>
      <c r="E54" s="66"/>
      <c r="F54" s="67"/>
      <c r="G54" s="67"/>
      <c r="H54" s="67"/>
      <c r="I54" s="72"/>
    </row>
    <row r="55" spans="1:9" s="73" customFormat="1" x14ac:dyDescent="0.25">
      <c r="A55" s="74"/>
      <c r="B55" s="67"/>
      <c r="C55" s="65"/>
      <c r="D55" s="65"/>
      <c r="E55" s="66"/>
      <c r="F55" s="67"/>
      <c r="G55" s="67"/>
      <c r="H55" s="67"/>
      <c r="I55" s="72"/>
    </row>
    <row r="56" spans="1:9" s="73" customFormat="1" x14ac:dyDescent="0.25">
      <c r="A56" s="74"/>
      <c r="B56" s="67"/>
      <c r="C56" s="65"/>
      <c r="D56" s="65"/>
      <c r="E56" s="66"/>
      <c r="F56" s="67"/>
      <c r="G56" s="67"/>
      <c r="H56" s="67"/>
      <c r="I56" s="72"/>
    </row>
    <row r="57" spans="1:9" s="73" customFormat="1" x14ac:dyDescent="0.25">
      <c r="A57" s="74"/>
      <c r="B57" s="67"/>
      <c r="C57" s="65"/>
      <c r="D57" s="65"/>
      <c r="E57" s="66"/>
      <c r="F57" s="67"/>
      <c r="G57" s="67"/>
      <c r="H57" s="67"/>
      <c r="I57" s="72"/>
    </row>
    <row r="58" spans="1:9" s="73" customFormat="1" x14ac:dyDescent="0.25">
      <c r="A58" s="74"/>
      <c r="B58" s="67"/>
      <c r="C58" s="65"/>
      <c r="D58" s="65"/>
      <c r="E58" s="66"/>
      <c r="F58" s="67"/>
      <c r="G58" s="67"/>
      <c r="H58" s="67"/>
      <c r="I58" s="72"/>
    </row>
    <row r="59" spans="1:9" s="73" customFormat="1" x14ac:dyDescent="0.25">
      <c r="A59" s="74"/>
      <c r="B59" s="67"/>
      <c r="C59" s="65"/>
      <c r="D59" s="65"/>
      <c r="E59" s="66"/>
      <c r="F59" s="67"/>
      <c r="G59" s="67"/>
      <c r="H59" s="67"/>
      <c r="I59" s="72"/>
    </row>
    <row r="60" spans="1:9" s="73" customFormat="1" x14ac:dyDescent="0.25">
      <c r="A60" s="74"/>
      <c r="B60" s="67"/>
      <c r="C60" s="65"/>
      <c r="D60" s="65"/>
      <c r="E60" s="66"/>
      <c r="F60" s="67"/>
      <c r="G60" s="67"/>
      <c r="H60" s="67"/>
      <c r="I60" s="72"/>
    </row>
    <row r="61" spans="1:9" s="73" customFormat="1" x14ac:dyDescent="0.25">
      <c r="A61" s="74"/>
      <c r="B61" s="67"/>
      <c r="C61" s="65"/>
      <c r="D61" s="65"/>
      <c r="E61" s="66"/>
      <c r="F61" s="67"/>
      <c r="G61" s="67"/>
      <c r="H61" s="67"/>
      <c r="I61" s="72"/>
    </row>
    <row r="62" spans="1:9" s="73" customFormat="1" x14ac:dyDescent="0.25">
      <c r="A62" s="74"/>
      <c r="B62" s="67"/>
      <c r="C62" s="65"/>
      <c r="D62" s="65"/>
      <c r="E62" s="66"/>
      <c r="F62" s="67"/>
      <c r="G62" s="67"/>
      <c r="H62" s="67"/>
      <c r="I62" s="70"/>
    </row>
    <row r="63" spans="1:9" s="73" customFormat="1" x14ac:dyDescent="0.25">
      <c r="A63" s="74"/>
      <c r="B63" s="67"/>
      <c r="C63" s="65"/>
      <c r="D63" s="65"/>
      <c r="E63" s="66"/>
      <c r="F63" s="67"/>
      <c r="G63" s="67"/>
      <c r="H63" s="67"/>
      <c r="I63" s="72"/>
    </row>
    <row r="64" spans="1:9" s="73" customFormat="1" x14ac:dyDescent="0.25">
      <c r="A64" s="74"/>
      <c r="B64" s="67"/>
      <c r="C64" s="65"/>
      <c r="D64" s="65"/>
      <c r="E64" s="66"/>
      <c r="F64" s="67"/>
      <c r="G64" s="67"/>
      <c r="H64" s="67"/>
      <c r="I64" s="72"/>
    </row>
    <row r="65" spans="1:10" s="73" customFormat="1" x14ac:dyDescent="0.25">
      <c r="A65" s="74"/>
      <c r="B65" s="67"/>
      <c r="C65" s="65"/>
      <c r="D65" s="65"/>
      <c r="E65" s="66"/>
      <c r="F65" s="67"/>
      <c r="G65" s="67"/>
      <c r="H65" s="67"/>
      <c r="I65" s="72"/>
    </row>
    <row r="66" spans="1:10" s="73" customFormat="1" x14ac:dyDescent="0.25">
      <c r="A66" s="74"/>
      <c r="B66" s="67"/>
      <c r="C66" s="65"/>
      <c r="D66" s="65"/>
      <c r="E66" s="66"/>
      <c r="F66" s="67"/>
      <c r="G66" s="67"/>
      <c r="H66" s="67"/>
      <c r="I66" s="72"/>
    </row>
    <row r="67" spans="1:10" s="73" customFormat="1" x14ac:dyDescent="0.25">
      <c r="A67" s="74"/>
      <c r="B67" s="67"/>
      <c r="C67" s="65"/>
      <c r="D67" s="65"/>
      <c r="E67" s="66"/>
      <c r="F67" s="67"/>
      <c r="G67" s="67"/>
      <c r="H67" s="67"/>
      <c r="I67" s="72"/>
      <c r="J67" s="75" t="s">
        <v>29</v>
      </c>
    </row>
    <row r="68" spans="1:10" s="73" customFormat="1" x14ac:dyDescent="0.25">
      <c r="A68" s="74"/>
      <c r="B68" s="67"/>
      <c r="C68" s="65"/>
      <c r="D68" s="65"/>
      <c r="E68" s="66"/>
      <c r="F68" s="67"/>
      <c r="G68" s="67"/>
      <c r="H68" s="67"/>
      <c r="I68" s="72"/>
    </row>
    <row r="69" spans="1:10" s="73" customFormat="1" x14ac:dyDescent="0.25">
      <c r="A69" s="74"/>
      <c r="B69" s="67"/>
      <c r="C69" s="65"/>
      <c r="D69" s="65"/>
      <c r="E69" s="66"/>
      <c r="F69" s="67"/>
      <c r="G69" s="67"/>
      <c r="H69" s="67"/>
      <c r="I69" s="72"/>
    </row>
    <row r="70" spans="1:10" s="73" customFormat="1" x14ac:dyDescent="0.25">
      <c r="A70" s="74"/>
      <c r="B70" s="67"/>
      <c r="C70" s="65"/>
      <c r="D70" s="65"/>
      <c r="E70" s="66"/>
      <c r="F70" s="67"/>
      <c r="G70" s="67"/>
      <c r="H70" s="67"/>
      <c r="I70" s="72"/>
    </row>
    <row r="71" spans="1:10" s="73" customFormat="1" x14ac:dyDescent="0.25">
      <c r="A71" s="74"/>
      <c r="B71" s="67"/>
      <c r="C71" s="65"/>
      <c r="D71" s="65"/>
      <c r="E71" s="66"/>
      <c r="F71" s="67"/>
      <c r="G71" s="67"/>
      <c r="H71" s="67"/>
      <c r="I71" s="72"/>
    </row>
    <row r="72" spans="1:10" s="73" customFormat="1" x14ac:dyDescent="0.25">
      <c r="A72" s="74"/>
      <c r="B72" s="67"/>
      <c r="C72" s="65"/>
      <c r="D72" s="65"/>
      <c r="E72" s="66"/>
      <c r="F72" s="67"/>
      <c r="G72" s="67"/>
      <c r="H72" s="67"/>
      <c r="I72" s="72"/>
    </row>
    <row r="73" spans="1:10" s="73" customFormat="1" x14ac:dyDescent="0.25">
      <c r="A73" s="74"/>
      <c r="B73" s="67"/>
      <c r="C73" s="65"/>
      <c r="D73" s="65"/>
      <c r="E73" s="66"/>
      <c r="F73" s="67"/>
      <c r="G73" s="67"/>
      <c r="H73" s="67"/>
      <c r="I73" s="72"/>
    </row>
    <row r="74" spans="1:10" s="73" customFormat="1" x14ac:dyDescent="0.25">
      <c r="A74" s="74"/>
      <c r="B74" s="67"/>
      <c r="C74" s="65"/>
      <c r="D74" s="65"/>
      <c r="E74" s="66"/>
      <c r="F74" s="67"/>
      <c r="G74" s="67"/>
      <c r="H74" s="67"/>
      <c r="I74" s="72"/>
    </row>
    <row r="75" spans="1:10" s="73" customFormat="1" x14ac:dyDescent="0.25">
      <c r="A75" s="74"/>
      <c r="B75" s="67"/>
      <c r="C75" s="65"/>
      <c r="D75" s="65"/>
      <c r="E75" s="66"/>
      <c r="F75" s="67"/>
      <c r="G75" s="67"/>
      <c r="H75" s="67"/>
      <c r="I75" s="72"/>
      <c r="J75" s="75" t="s">
        <v>29</v>
      </c>
    </row>
    <row r="76" spans="1:10" s="73" customFormat="1" x14ac:dyDescent="0.25">
      <c r="A76" s="74"/>
      <c r="B76" s="67"/>
      <c r="C76" s="65"/>
      <c r="D76" s="65"/>
      <c r="E76" s="66"/>
      <c r="F76" s="67"/>
      <c r="G76" s="67"/>
      <c r="H76" s="67"/>
      <c r="I76" s="72"/>
    </row>
    <row r="77" spans="1:10" s="73" customFormat="1" x14ac:dyDescent="0.25">
      <c r="A77" s="74"/>
      <c r="B77" s="67"/>
      <c r="C77" s="65"/>
      <c r="D77" s="65"/>
      <c r="E77" s="66"/>
      <c r="F77" s="67"/>
      <c r="G77" s="67"/>
      <c r="H77" s="67"/>
      <c r="I77" s="72"/>
    </row>
    <row r="78" spans="1:10" s="73" customFormat="1" x14ac:dyDescent="0.25">
      <c r="A78" s="74"/>
      <c r="B78" s="67"/>
      <c r="C78" s="65"/>
      <c r="D78" s="65"/>
      <c r="E78" s="66"/>
      <c r="F78" s="67"/>
      <c r="G78" s="67"/>
      <c r="H78" s="67"/>
      <c r="I78" s="72"/>
    </row>
    <row r="79" spans="1:10" s="73" customFormat="1" x14ac:dyDescent="0.25">
      <c r="A79" s="74"/>
      <c r="B79" s="67"/>
      <c r="C79" s="65"/>
      <c r="D79" s="65"/>
      <c r="E79" s="66"/>
      <c r="F79" s="67"/>
      <c r="G79" s="67"/>
      <c r="H79" s="67"/>
      <c r="I79" s="72"/>
    </row>
    <row r="80" spans="1:10" s="73" customFormat="1" x14ac:dyDescent="0.25">
      <c r="A80" s="74"/>
      <c r="B80" s="67"/>
      <c r="C80" s="65"/>
      <c r="D80" s="65"/>
      <c r="E80" s="66"/>
      <c r="F80" s="67"/>
      <c r="G80" s="67"/>
      <c r="H80" s="67"/>
      <c r="I80" s="72"/>
    </row>
    <row r="81" spans="1:10" s="73" customFormat="1" x14ac:dyDescent="0.25">
      <c r="A81" s="74"/>
      <c r="B81" s="67"/>
      <c r="C81" s="65"/>
      <c r="D81" s="65"/>
      <c r="E81" s="66"/>
      <c r="F81" s="67"/>
      <c r="G81" s="67"/>
      <c r="H81" s="67"/>
      <c r="I81" s="72"/>
    </row>
    <row r="82" spans="1:10" s="73" customFormat="1" x14ac:dyDescent="0.25">
      <c r="A82" s="74"/>
      <c r="B82" s="67"/>
      <c r="C82" s="65"/>
      <c r="D82" s="65"/>
      <c r="E82" s="66"/>
      <c r="F82" s="67"/>
      <c r="G82" s="67"/>
      <c r="H82" s="67"/>
      <c r="I82" s="72"/>
    </row>
    <row r="83" spans="1:10" s="73" customFormat="1" x14ac:dyDescent="0.25">
      <c r="A83" s="74"/>
      <c r="B83" s="67"/>
      <c r="C83" s="65"/>
      <c r="D83" s="65"/>
      <c r="E83" s="66"/>
      <c r="F83" s="67"/>
      <c r="G83" s="67"/>
      <c r="H83" s="67"/>
      <c r="I83" s="72"/>
      <c r="J83" s="75" t="s">
        <v>29</v>
      </c>
    </row>
    <row r="84" spans="1:10" s="73" customFormat="1" x14ac:dyDescent="0.25">
      <c r="A84" s="74"/>
      <c r="B84" s="67"/>
      <c r="C84" s="65"/>
      <c r="D84" s="65"/>
      <c r="E84" s="66"/>
      <c r="F84" s="67"/>
      <c r="G84" s="67"/>
      <c r="H84" s="67"/>
      <c r="I84" s="72"/>
    </row>
    <row r="85" spans="1:10" s="73" customFormat="1" x14ac:dyDescent="0.25">
      <c r="A85" s="74"/>
      <c r="B85" s="67"/>
      <c r="C85" s="65"/>
      <c r="D85" s="65"/>
      <c r="E85" s="66"/>
      <c r="F85" s="67"/>
      <c r="G85" s="67"/>
      <c r="H85" s="67"/>
      <c r="I85" s="72"/>
    </row>
    <row r="86" spans="1:10" s="73" customFormat="1" x14ac:dyDescent="0.25">
      <c r="A86" s="74"/>
      <c r="B86" s="67"/>
      <c r="C86" s="65"/>
      <c r="D86" s="65"/>
      <c r="E86" s="66"/>
      <c r="F86" s="67"/>
      <c r="G86" s="67"/>
      <c r="H86" s="67"/>
      <c r="I86" s="72"/>
    </row>
    <row r="87" spans="1:10" s="73" customFormat="1" x14ac:dyDescent="0.25">
      <c r="A87" s="74"/>
      <c r="B87" s="67"/>
      <c r="C87" s="65"/>
      <c r="D87" s="65"/>
      <c r="E87" s="66"/>
      <c r="F87" s="67"/>
      <c r="G87" s="67"/>
      <c r="H87" s="67"/>
      <c r="I87" s="72"/>
    </row>
    <row r="88" spans="1:10" s="73" customFormat="1" x14ac:dyDescent="0.25">
      <c r="A88" s="74"/>
      <c r="B88" s="67"/>
      <c r="C88" s="65"/>
      <c r="D88" s="65"/>
      <c r="E88" s="66"/>
      <c r="F88" s="67"/>
      <c r="G88" s="67"/>
      <c r="H88" s="67"/>
      <c r="I88" s="72"/>
    </row>
    <row r="89" spans="1:10" s="73" customFormat="1" x14ac:dyDescent="0.25">
      <c r="A89" s="74"/>
      <c r="B89" s="67"/>
      <c r="C89" s="65"/>
      <c r="D89" s="65"/>
      <c r="E89" s="66"/>
      <c r="F89" s="67"/>
      <c r="G89" s="67"/>
      <c r="H89" s="67"/>
      <c r="I89" s="72"/>
    </row>
    <row r="90" spans="1:10" s="73" customFormat="1" x14ac:dyDescent="0.25">
      <c r="A90" s="74"/>
      <c r="B90" s="67"/>
      <c r="C90" s="65"/>
      <c r="D90" s="65"/>
      <c r="E90" s="66"/>
      <c r="F90" s="67"/>
      <c r="G90" s="67"/>
      <c r="H90" s="67"/>
      <c r="I90" s="72"/>
    </row>
    <row r="91" spans="1:10" s="73" customFormat="1" x14ac:dyDescent="0.25">
      <c r="A91" s="74"/>
      <c r="B91" s="67"/>
      <c r="C91" s="65"/>
      <c r="D91" s="65"/>
      <c r="E91" s="66"/>
      <c r="F91" s="67"/>
      <c r="G91" s="67"/>
      <c r="H91" s="67"/>
      <c r="I91" s="72"/>
      <c r="J91" s="75" t="s">
        <v>29</v>
      </c>
    </row>
    <row r="92" spans="1:10" s="73" customFormat="1" x14ac:dyDescent="0.25">
      <c r="A92" s="74"/>
      <c r="B92" s="67"/>
      <c r="C92" s="65"/>
      <c r="D92" s="65"/>
      <c r="E92" s="66"/>
      <c r="F92" s="67"/>
      <c r="G92" s="67"/>
      <c r="H92" s="67"/>
      <c r="I92" s="72"/>
    </row>
    <row r="93" spans="1:10" s="73" customFormat="1" x14ac:dyDescent="0.25">
      <c r="A93" s="74"/>
      <c r="B93" s="67"/>
      <c r="C93" s="65"/>
      <c r="D93" s="65"/>
      <c r="E93" s="66"/>
      <c r="F93" s="67"/>
      <c r="G93" s="67"/>
      <c r="H93" s="67"/>
      <c r="I93" s="72"/>
    </row>
    <row r="94" spans="1:10" s="73" customFormat="1" x14ac:dyDescent="0.25">
      <c r="A94" s="74"/>
      <c r="B94" s="67"/>
      <c r="C94" s="65"/>
      <c r="D94" s="65"/>
      <c r="E94" s="66"/>
      <c r="F94" s="67"/>
      <c r="G94" s="67"/>
      <c r="H94" s="67"/>
      <c r="I94" s="72"/>
    </row>
    <row r="95" spans="1:10" s="73" customFormat="1" x14ac:dyDescent="0.25">
      <c r="A95" s="74"/>
      <c r="B95" s="67"/>
      <c r="C95" s="65"/>
      <c r="D95" s="65"/>
      <c r="E95" s="66"/>
      <c r="F95" s="67"/>
      <c r="G95" s="67"/>
      <c r="H95" s="67"/>
      <c r="I95" s="72"/>
    </row>
    <row r="96" spans="1:10" s="73" customFormat="1" x14ac:dyDescent="0.25">
      <c r="A96" s="74"/>
      <c r="B96" s="67"/>
      <c r="C96" s="65"/>
      <c r="D96" s="65"/>
      <c r="E96" s="66"/>
      <c r="F96" s="67"/>
      <c r="G96" s="67"/>
      <c r="H96" s="67"/>
      <c r="I96" s="72"/>
    </row>
    <row r="97" spans="1:10" s="73" customFormat="1" x14ac:dyDescent="0.25">
      <c r="A97" s="74"/>
      <c r="B97" s="67"/>
      <c r="C97" s="65"/>
      <c r="D97" s="65"/>
      <c r="E97" s="66"/>
      <c r="F97" s="67"/>
      <c r="G97" s="67"/>
      <c r="H97" s="67"/>
      <c r="I97" s="72"/>
    </row>
    <row r="98" spans="1:10" s="73" customFormat="1" x14ac:dyDescent="0.25">
      <c r="A98" s="74"/>
      <c r="B98" s="67"/>
      <c r="C98" s="65"/>
      <c r="D98" s="65"/>
      <c r="E98" s="66"/>
      <c r="F98" s="67"/>
      <c r="G98" s="67"/>
      <c r="H98" s="67"/>
      <c r="I98" s="72"/>
    </row>
    <row r="99" spans="1:10" s="73" customFormat="1" x14ac:dyDescent="0.25">
      <c r="A99" s="74"/>
      <c r="B99" s="67"/>
      <c r="C99" s="65"/>
      <c r="D99" s="65"/>
      <c r="E99" s="66"/>
      <c r="F99" s="67"/>
      <c r="G99" s="67"/>
      <c r="H99" s="67"/>
      <c r="I99" s="72"/>
      <c r="J99" s="75" t="s">
        <v>29</v>
      </c>
    </row>
    <row r="100" spans="1:10" s="73" customFormat="1" x14ac:dyDescent="0.25">
      <c r="A100" s="74"/>
      <c r="B100" s="67"/>
      <c r="C100" s="65"/>
      <c r="D100" s="65"/>
      <c r="E100" s="66"/>
      <c r="F100" s="67"/>
      <c r="G100" s="67"/>
      <c r="H100" s="67"/>
      <c r="I100" s="72"/>
    </row>
    <row r="101" spans="1:10" s="73" customFormat="1" x14ac:dyDescent="0.25">
      <c r="A101" s="74"/>
      <c r="B101" s="67"/>
      <c r="C101" s="65"/>
      <c r="D101" s="65"/>
      <c r="E101" s="66"/>
      <c r="F101" s="67"/>
      <c r="G101" s="67"/>
      <c r="H101" s="67"/>
      <c r="I101" s="72"/>
      <c r="J101" s="73" t="s">
        <v>29</v>
      </c>
    </row>
    <row r="102" spans="1:10" s="73" customFormat="1" x14ac:dyDescent="0.25">
      <c r="A102" s="74"/>
      <c r="B102" s="67"/>
      <c r="C102" s="65"/>
      <c r="D102" s="65"/>
      <c r="E102" s="66"/>
      <c r="F102" s="67"/>
      <c r="G102" s="67"/>
      <c r="H102" s="67"/>
      <c r="I102" s="72"/>
    </row>
    <row r="103" spans="1:10" s="73" customFormat="1" x14ac:dyDescent="0.25">
      <c r="A103" s="74"/>
      <c r="B103" s="67"/>
      <c r="C103" s="65"/>
      <c r="D103" s="65"/>
      <c r="E103" s="66"/>
      <c r="F103" s="67"/>
      <c r="G103" s="67"/>
      <c r="H103" s="67"/>
      <c r="I103" s="72"/>
    </row>
    <row r="104" spans="1:10" s="73" customFormat="1" x14ac:dyDescent="0.25">
      <c r="A104" s="74"/>
      <c r="B104" s="67"/>
      <c r="C104" s="65"/>
      <c r="D104" s="65"/>
      <c r="E104" s="66"/>
      <c r="F104" s="67"/>
      <c r="G104" s="67"/>
      <c r="H104" s="67"/>
      <c r="I104" s="72"/>
    </row>
    <row r="105" spans="1:10" s="73" customFormat="1" x14ac:dyDescent="0.25">
      <c r="A105" s="74"/>
      <c r="B105" s="67"/>
      <c r="C105" s="65"/>
      <c r="D105" s="65"/>
      <c r="E105" s="66"/>
      <c r="F105" s="67"/>
      <c r="G105" s="67"/>
      <c r="H105" s="67"/>
      <c r="I105" s="72"/>
    </row>
    <row r="106" spans="1:10" s="73" customFormat="1" x14ac:dyDescent="0.25">
      <c r="A106" s="74"/>
      <c r="B106" s="67"/>
      <c r="C106" s="65"/>
      <c r="D106" s="65"/>
      <c r="E106" s="66"/>
      <c r="F106" s="67"/>
      <c r="G106" s="67"/>
      <c r="H106" s="67"/>
      <c r="I106" s="72"/>
    </row>
    <row r="107" spans="1:10" s="73" customFormat="1" x14ac:dyDescent="0.25">
      <c r="A107" s="74"/>
      <c r="B107" s="67"/>
      <c r="C107" s="65"/>
      <c r="D107" s="65"/>
      <c r="E107" s="66"/>
      <c r="F107" s="67"/>
      <c r="G107" s="67"/>
      <c r="H107" s="67"/>
      <c r="I107" s="72"/>
    </row>
    <row r="108" spans="1:10" s="73" customFormat="1" x14ac:dyDescent="0.25">
      <c r="A108" s="74"/>
      <c r="B108" s="67"/>
      <c r="C108" s="65"/>
      <c r="D108" s="65"/>
      <c r="E108" s="66"/>
      <c r="F108" s="67"/>
      <c r="G108" s="67"/>
      <c r="H108" s="67"/>
      <c r="I108" s="72"/>
    </row>
    <row r="109" spans="1:10" s="73" customFormat="1" x14ac:dyDescent="0.25">
      <c r="A109" s="74"/>
      <c r="B109" s="67"/>
      <c r="C109" s="65"/>
      <c r="D109" s="65"/>
      <c r="E109" s="66"/>
      <c r="F109" s="67"/>
      <c r="G109" s="67"/>
      <c r="H109" s="67"/>
      <c r="I109" s="72"/>
    </row>
    <row r="110" spans="1:10" s="73" customFormat="1" x14ac:dyDescent="0.25">
      <c r="A110" s="74"/>
      <c r="B110" s="67"/>
      <c r="C110" s="65"/>
      <c r="D110" s="65"/>
      <c r="E110" s="66"/>
      <c r="F110" s="67"/>
      <c r="G110" s="67"/>
      <c r="H110" s="67"/>
      <c r="I110" s="72"/>
    </row>
    <row r="111" spans="1:10" s="73" customFormat="1" x14ac:dyDescent="0.25">
      <c r="A111" s="74"/>
      <c r="B111" s="67"/>
      <c r="C111" s="65"/>
      <c r="D111" s="65"/>
      <c r="E111" s="66"/>
      <c r="F111" s="67"/>
      <c r="G111" s="67"/>
      <c r="H111" s="67"/>
      <c r="I111" s="72"/>
    </row>
    <row r="112" spans="1:10" s="73" customFormat="1" x14ac:dyDescent="0.25">
      <c r="A112" s="74"/>
      <c r="B112" s="67"/>
      <c r="C112" s="65"/>
      <c r="D112" s="65"/>
      <c r="E112" s="66"/>
      <c r="F112" s="67"/>
      <c r="G112" s="67"/>
      <c r="H112" s="67"/>
      <c r="I112" s="72"/>
    </row>
    <row r="113" spans="1:10" s="73" customFormat="1" x14ac:dyDescent="0.25">
      <c r="A113" s="74"/>
      <c r="B113" s="67"/>
      <c r="C113" s="65"/>
      <c r="D113" s="65"/>
      <c r="E113" s="66"/>
      <c r="F113" s="67"/>
      <c r="G113" s="67"/>
      <c r="H113" s="67"/>
      <c r="I113" s="72"/>
    </row>
    <row r="114" spans="1:10" s="73" customFormat="1" x14ac:dyDescent="0.25">
      <c r="A114" s="74"/>
      <c r="B114" s="67"/>
      <c r="C114" s="65"/>
      <c r="D114" s="65"/>
      <c r="E114" s="66"/>
      <c r="F114" s="67"/>
      <c r="G114" s="67"/>
      <c r="H114" s="67"/>
      <c r="I114" s="72"/>
      <c r="J114" s="73" t="s">
        <v>29</v>
      </c>
    </row>
    <row r="115" spans="1:10" s="73" customFormat="1" x14ac:dyDescent="0.25">
      <c r="A115" s="74"/>
      <c r="B115" s="67"/>
      <c r="C115" s="65"/>
      <c r="D115" s="65"/>
      <c r="E115" s="66"/>
      <c r="F115" s="67"/>
      <c r="G115" s="67"/>
      <c r="H115" s="67"/>
      <c r="I115" s="72"/>
    </row>
    <row r="116" spans="1:10" s="73" customFormat="1" x14ac:dyDescent="0.25">
      <c r="A116" s="74"/>
      <c r="B116" s="67"/>
      <c r="C116" s="65"/>
      <c r="D116" s="65"/>
      <c r="E116" s="66"/>
      <c r="F116" s="67"/>
      <c r="G116" s="67"/>
      <c r="H116" s="67"/>
      <c r="I116" s="72"/>
    </row>
    <row r="117" spans="1:10" s="73" customFormat="1" x14ac:dyDescent="0.25">
      <c r="A117" s="74"/>
      <c r="B117" s="67"/>
      <c r="C117" s="65"/>
      <c r="D117" s="65"/>
      <c r="E117" s="66"/>
      <c r="F117" s="67"/>
      <c r="G117" s="67"/>
      <c r="H117" s="67"/>
      <c r="I117" s="72"/>
      <c r="J117" s="73" t="s">
        <v>29</v>
      </c>
    </row>
    <row r="118" spans="1:10" s="73" customFormat="1" x14ac:dyDescent="0.25">
      <c r="A118" s="74"/>
      <c r="B118" s="67"/>
      <c r="C118" s="65"/>
      <c r="D118" s="65"/>
      <c r="E118" s="66"/>
      <c r="F118" s="67"/>
      <c r="G118" s="67"/>
      <c r="H118" s="67"/>
      <c r="I118" s="72"/>
      <c r="J118" s="73" t="s">
        <v>29</v>
      </c>
    </row>
    <row r="119" spans="1:10" s="73" customFormat="1" x14ac:dyDescent="0.25">
      <c r="A119" s="74"/>
      <c r="B119" s="67"/>
      <c r="C119" s="65"/>
      <c r="D119" s="65"/>
      <c r="E119" s="66"/>
      <c r="F119" s="67"/>
      <c r="G119" s="67"/>
      <c r="H119" s="67"/>
      <c r="I119" s="72"/>
    </row>
    <row r="120" spans="1:10" s="73" customFormat="1" x14ac:dyDescent="0.25">
      <c r="A120" s="74"/>
      <c r="B120" s="67"/>
      <c r="C120" s="65"/>
      <c r="D120" s="65"/>
      <c r="E120" s="66"/>
      <c r="F120" s="67"/>
      <c r="G120" s="67"/>
      <c r="H120" s="67"/>
      <c r="I120" s="72"/>
    </row>
    <row r="121" spans="1:10" s="73" customFormat="1" x14ac:dyDescent="0.25">
      <c r="A121" s="74"/>
      <c r="B121" s="67"/>
      <c r="C121" s="65"/>
      <c r="D121" s="65"/>
      <c r="E121" s="66"/>
      <c r="F121" s="67"/>
      <c r="G121" s="67"/>
      <c r="H121" s="67"/>
      <c r="I121" s="72"/>
      <c r="J121" s="73" t="s">
        <v>29</v>
      </c>
    </row>
    <row r="122" spans="1:10" s="73" customFormat="1" x14ac:dyDescent="0.25">
      <c r="A122" s="74"/>
      <c r="B122" s="67"/>
      <c r="C122" s="65"/>
      <c r="D122" s="65"/>
      <c r="E122" s="66"/>
      <c r="F122" s="67"/>
      <c r="G122" s="67"/>
      <c r="H122" s="67"/>
      <c r="I122" s="72"/>
      <c r="J122" s="73" t="s">
        <v>29</v>
      </c>
    </row>
    <row r="123" spans="1:10" s="73" customFormat="1" x14ac:dyDescent="0.25">
      <c r="A123" s="74"/>
      <c r="B123" s="67"/>
      <c r="C123" s="65"/>
      <c r="D123" s="65"/>
      <c r="E123" s="66"/>
      <c r="F123" s="67"/>
      <c r="G123" s="67"/>
      <c r="H123" s="67"/>
      <c r="I123" s="72"/>
      <c r="J123" s="73" t="s">
        <v>29</v>
      </c>
    </row>
    <row r="124" spans="1:10" s="73" customFormat="1" x14ac:dyDescent="0.25">
      <c r="A124" s="74"/>
      <c r="B124" s="67"/>
      <c r="C124" s="65"/>
      <c r="D124" s="65"/>
      <c r="E124" s="66"/>
      <c r="F124" s="67"/>
      <c r="G124" s="67"/>
      <c r="H124" s="67"/>
      <c r="I124" s="72"/>
    </row>
    <row r="125" spans="1:10" s="73" customFormat="1" x14ac:dyDescent="0.25">
      <c r="A125" s="74"/>
      <c r="B125" s="67"/>
      <c r="C125" s="65"/>
      <c r="D125" s="65"/>
      <c r="E125" s="66"/>
      <c r="F125" s="67"/>
      <c r="G125" s="67"/>
      <c r="H125" s="67"/>
      <c r="I125" s="72"/>
    </row>
    <row r="126" spans="1:10" s="73" customFormat="1" x14ac:dyDescent="0.25">
      <c r="A126" s="74"/>
      <c r="B126" s="67"/>
      <c r="C126" s="65"/>
      <c r="D126" s="65"/>
      <c r="E126" s="66"/>
      <c r="F126" s="67"/>
      <c r="G126" s="67"/>
      <c r="H126" s="67"/>
      <c r="I126" s="72"/>
    </row>
    <row r="127" spans="1:10" s="73" customFormat="1" x14ac:dyDescent="0.25">
      <c r="A127" s="74"/>
      <c r="B127" s="67"/>
      <c r="C127" s="65"/>
      <c r="D127" s="65"/>
      <c r="E127" s="66"/>
      <c r="F127" s="67"/>
      <c r="G127" s="67"/>
      <c r="H127" s="67"/>
      <c r="I127" s="72"/>
    </row>
    <row r="128" spans="1:10" s="73" customFormat="1" x14ac:dyDescent="0.25">
      <c r="A128" s="74"/>
      <c r="B128" s="67"/>
      <c r="C128" s="65"/>
      <c r="D128" s="65"/>
      <c r="E128" s="66"/>
      <c r="F128" s="67"/>
      <c r="G128" s="67"/>
      <c r="H128" s="67"/>
      <c r="I128" s="72"/>
    </row>
    <row r="129" spans="1:10" s="73" customFormat="1" x14ac:dyDescent="0.25">
      <c r="A129" s="74"/>
      <c r="B129" s="67"/>
      <c r="C129" s="65"/>
      <c r="D129" s="65"/>
      <c r="E129" s="66"/>
      <c r="F129" s="67"/>
      <c r="G129" s="67"/>
      <c r="H129" s="67"/>
      <c r="I129" s="72"/>
    </row>
    <row r="130" spans="1:10" s="73" customFormat="1" x14ac:dyDescent="0.25">
      <c r="A130" s="74"/>
      <c r="B130" s="67"/>
      <c r="C130" s="65"/>
      <c r="D130" s="65"/>
      <c r="E130" s="66"/>
      <c r="F130" s="67"/>
      <c r="G130" s="67"/>
      <c r="H130" s="67"/>
      <c r="I130" s="72"/>
    </row>
    <row r="131" spans="1:10" s="73" customFormat="1" x14ac:dyDescent="0.25">
      <c r="A131" s="74"/>
      <c r="B131" s="67"/>
      <c r="C131" s="65"/>
      <c r="D131" s="65"/>
      <c r="E131" s="66"/>
      <c r="F131" s="67"/>
      <c r="G131" s="67"/>
      <c r="H131" s="67"/>
      <c r="I131" s="72"/>
    </row>
    <row r="132" spans="1:10" s="73" customFormat="1" x14ac:dyDescent="0.25">
      <c r="A132" s="74"/>
      <c r="B132" s="67"/>
      <c r="C132" s="65"/>
      <c r="D132" s="65"/>
      <c r="E132" s="66"/>
      <c r="F132" s="67"/>
      <c r="G132" s="67"/>
      <c r="H132" s="67"/>
      <c r="I132" s="72"/>
    </row>
    <row r="133" spans="1:10" s="73" customFormat="1" x14ac:dyDescent="0.25">
      <c r="A133" s="74"/>
      <c r="B133" s="67"/>
      <c r="C133" s="65"/>
      <c r="D133" s="65"/>
      <c r="E133" s="66"/>
      <c r="F133" s="67"/>
      <c r="G133" s="67"/>
      <c r="H133" s="67"/>
      <c r="I133" s="72"/>
    </row>
    <row r="134" spans="1:10" s="73" customFormat="1" x14ac:dyDescent="0.25">
      <c r="A134" s="74"/>
      <c r="B134" s="67"/>
      <c r="C134" s="65"/>
      <c r="D134" s="65"/>
      <c r="E134" s="66"/>
      <c r="F134" s="67"/>
      <c r="G134" s="67"/>
      <c r="H134" s="67"/>
      <c r="I134" s="72"/>
      <c r="J134" s="73" t="s">
        <v>29</v>
      </c>
    </row>
    <row r="135" spans="1:10" s="73" customFormat="1" x14ac:dyDescent="0.25">
      <c r="A135" s="74"/>
      <c r="B135" s="67"/>
      <c r="C135" s="65"/>
      <c r="D135" s="65"/>
      <c r="E135" s="66"/>
      <c r="F135" s="67"/>
      <c r="G135" s="67"/>
      <c r="H135" s="67"/>
      <c r="I135" s="72"/>
    </row>
    <row r="136" spans="1:10" s="73" customFormat="1" x14ac:dyDescent="0.25">
      <c r="A136" s="74"/>
      <c r="B136" s="67"/>
      <c r="C136" s="65"/>
      <c r="D136" s="65"/>
      <c r="E136" s="66"/>
      <c r="F136" s="67"/>
      <c r="G136" s="67"/>
      <c r="H136" s="67"/>
      <c r="I136" s="72"/>
    </row>
    <row r="137" spans="1:10" s="73" customFormat="1" x14ac:dyDescent="0.25">
      <c r="A137" s="74"/>
      <c r="B137" s="67"/>
      <c r="C137" s="65"/>
      <c r="D137" s="65"/>
      <c r="E137" s="66"/>
      <c r="F137" s="67"/>
      <c r="G137" s="67"/>
      <c r="H137" s="67"/>
      <c r="I137" s="70"/>
    </row>
    <row r="138" spans="1:10" s="73" customFormat="1" x14ac:dyDescent="0.25">
      <c r="A138" s="74"/>
      <c r="B138" s="67"/>
      <c r="C138" s="65"/>
      <c r="D138" s="65"/>
      <c r="E138" s="66"/>
      <c r="F138" s="67"/>
      <c r="G138" s="67"/>
      <c r="H138" s="67"/>
      <c r="I138" s="72"/>
    </row>
    <row r="139" spans="1:10" s="73" customFormat="1" x14ac:dyDescent="0.25">
      <c r="A139" s="74"/>
      <c r="B139" s="67"/>
      <c r="C139" s="65"/>
      <c r="D139" s="65"/>
      <c r="E139" s="66"/>
      <c r="F139" s="67"/>
      <c r="G139" s="67"/>
      <c r="H139" s="67"/>
      <c r="I139" s="72"/>
    </row>
    <row r="140" spans="1:10" s="73" customFormat="1" x14ac:dyDescent="0.25">
      <c r="A140" s="74"/>
      <c r="B140" s="67"/>
      <c r="C140" s="65"/>
      <c r="D140" s="65"/>
      <c r="E140" s="66"/>
      <c r="F140" s="67"/>
      <c r="G140" s="67"/>
      <c r="H140" s="67"/>
      <c r="I140" s="72"/>
    </row>
    <row r="141" spans="1:10" s="73" customFormat="1" x14ac:dyDescent="0.25">
      <c r="A141" s="74"/>
      <c r="B141" s="67"/>
      <c r="C141" s="65"/>
      <c r="D141" s="65"/>
      <c r="E141" s="66"/>
      <c r="F141" s="67"/>
      <c r="G141" s="67"/>
      <c r="H141" s="67"/>
      <c r="I141" s="72"/>
    </row>
    <row r="142" spans="1:10" s="73" customFormat="1" x14ac:dyDescent="0.25">
      <c r="A142" s="74"/>
      <c r="B142" s="67"/>
      <c r="C142" s="65"/>
      <c r="D142" s="65"/>
      <c r="E142" s="66"/>
      <c r="F142" s="67"/>
      <c r="G142" s="67"/>
      <c r="H142" s="67"/>
      <c r="I142" s="72"/>
    </row>
    <row r="143" spans="1:10" s="73" customFormat="1" x14ac:dyDescent="0.25">
      <c r="A143" s="74"/>
      <c r="B143" s="67"/>
      <c r="C143" s="65"/>
      <c r="D143" s="65"/>
      <c r="E143" s="66"/>
      <c r="F143" s="67"/>
      <c r="G143" s="67"/>
      <c r="H143" s="67"/>
      <c r="I143" s="72"/>
    </row>
    <row r="144" spans="1:10" s="73" customFormat="1" x14ac:dyDescent="0.25">
      <c r="A144" s="74"/>
      <c r="B144" s="67"/>
      <c r="C144" s="65"/>
      <c r="D144" s="65"/>
      <c r="E144" s="66"/>
      <c r="F144" s="67"/>
      <c r="G144" s="67"/>
      <c r="H144" s="67"/>
      <c r="I144" s="72"/>
    </row>
    <row r="145" spans="1:9" s="73" customFormat="1" x14ac:dyDescent="0.25">
      <c r="A145" s="74"/>
      <c r="B145" s="67"/>
      <c r="C145" s="65"/>
      <c r="D145" s="65"/>
      <c r="E145" s="66"/>
      <c r="F145" s="67"/>
      <c r="G145" s="67"/>
      <c r="H145" s="67"/>
      <c r="I145" s="72"/>
    </row>
    <row r="146" spans="1:9" s="73" customFormat="1" x14ac:dyDescent="0.25">
      <c r="A146" s="74"/>
      <c r="B146" s="67"/>
      <c r="C146" s="65"/>
      <c r="D146" s="65"/>
      <c r="E146" s="66"/>
      <c r="F146" s="67"/>
      <c r="G146" s="67"/>
      <c r="H146" s="67"/>
      <c r="I146" s="72"/>
    </row>
    <row r="147" spans="1:9" s="73" customFormat="1" x14ac:dyDescent="0.25">
      <c r="A147" s="74"/>
      <c r="B147" s="67"/>
      <c r="C147" s="65"/>
      <c r="D147" s="65"/>
      <c r="E147" s="66"/>
      <c r="F147" s="67"/>
      <c r="G147" s="67"/>
      <c r="H147" s="67"/>
      <c r="I147" s="72"/>
    </row>
    <row r="148" spans="1:9" s="73" customFormat="1" x14ac:dyDescent="0.25">
      <c r="A148" s="74"/>
      <c r="B148" s="67"/>
      <c r="C148" s="65"/>
      <c r="D148" s="65"/>
      <c r="E148" s="66"/>
      <c r="F148" s="67"/>
      <c r="G148" s="67"/>
      <c r="H148" s="67"/>
      <c r="I148" s="72"/>
    </row>
    <row r="149" spans="1:9" s="73" customFormat="1" x14ac:dyDescent="0.25">
      <c r="A149" s="74"/>
      <c r="B149" s="67"/>
      <c r="C149" s="65"/>
      <c r="D149" s="65"/>
      <c r="E149" s="66"/>
      <c r="F149" s="67"/>
      <c r="G149" s="67"/>
      <c r="H149" s="67"/>
      <c r="I149" s="72"/>
    </row>
    <row r="150" spans="1:9" s="73" customFormat="1" x14ac:dyDescent="0.25">
      <c r="A150" s="74"/>
      <c r="B150" s="67"/>
      <c r="C150" s="65"/>
      <c r="D150" s="65"/>
      <c r="E150" s="66"/>
      <c r="F150" s="67"/>
      <c r="G150" s="67"/>
      <c r="H150" s="67"/>
      <c r="I150" s="72"/>
    </row>
    <row r="151" spans="1:9" s="73" customFormat="1" x14ac:dyDescent="0.25">
      <c r="A151" s="74"/>
      <c r="B151" s="67"/>
      <c r="C151" s="65"/>
      <c r="D151" s="65"/>
      <c r="E151" s="66"/>
      <c r="F151" s="67"/>
      <c r="G151" s="67"/>
      <c r="H151" s="67"/>
      <c r="I151" s="72"/>
    </row>
    <row r="152" spans="1:9" s="73" customFormat="1" x14ac:dyDescent="0.25">
      <c r="A152" s="74"/>
      <c r="B152" s="67"/>
      <c r="C152" s="65"/>
      <c r="D152" s="65"/>
      <c r="E152" s="66"/>
      <c r="F152" s="67"/>
      <c r="G152" s="67"/>
      <c r="H152" s="67"/>
      <c r="I152" s="72"/>
    </row>
    <row r="153" spans="1:9" s="73" customFormat="1" x14ac:dyDescent="0.25">
      <c r="A153" s="74"/>
      <c r="B153" s="67"/>
      <c r="C153" s="65"/>
      <c r="D153" s="65"/>
      <c r="E153" s="66"/>
      <c r="F153" s="67"/>
      <c r="G153" s="67"/>
      <c r="H153" s="67"/>
      <c r="I153" s="72"/>
    </row>
    <row r="154" spans="1:9" s="73" customFormat="1" x14ac:dyDescent="0.25">
      <c r="A154" s="74"/>
      <c r="B154" s="67"/>
      <c r="C154" s="65"/>
      <c r="D154" s="65"/>
      <c r="E154" s="66"/>
      <c r="F154" s="67"/>
      <c r="G154" s="67"/>
      <c r="H154" s="67"/>
      <c r="I154" s="72"/>
    </row>
    <row r="155" spans="1:9" s="73" customFormat="1" x14ac:dyDescent="0.25">
      <c r="A155" s="74"/>
      <c r="B155" s="67"/>
      <c r="C155" s="65"/>
      <c r="D155" s="65"/>
      <c r="E155" s="66"/>
      <c r="F155" s="67"/>
      <c r="G155" s="67"/>
      <c r="H155" s="67"/>
      <c r="I155" s="72"/>
    </row>
    <row r="156" spans="1:9" s="73" customFormat="1" x14ac:dyDescent="0.25">
      <c r="A156" s="74"/>
      <c r="B156" s="67"/>
      <c r="C156" s="65"/>
      <c r="D156" s="65"/>
      <c r="E156" s="66"/>
      <c r="F156" s="67"/>
      <c r="G156" s="67"/>
      <c r="H156" s="67"/>
      <c r="I156" s="72"/>
    </row>
    <row r="157" spans="1:9" s="73" customFormat="1" x14ac:dyDescent="0.25">
      <c r="A157" s="74"/>
      <c r="B157" s="67"/>
      <c r="C157" s="65"/>
      <c r="D157" s="65"/>
      <c r="E157" s="66"/>
      <c r="F157" s="67"/>
      <c r="G157" s="67"/>
      <c r="H157" s="67"/>
      <c r="I157" s="72"/>
    </row>
    <row r="158" spans="1:9" s="73" customFormat="1" x14ac:dyDescent="0.25">
      <c r="A158" s="74"/>
      <c r="B158" s="67"/>
      <c r="C158" s="65"/>
      <c r="D158" s="65"/>
      <c r="E158" s="66"/>
      <c r="F158" s="67"/>
      <c r="G158" s="67"/>
      <c r="H158" s="67"/>
      <c r="I158" s="72"/>
    </row>
    <row r="159" spans="1:9" s="73" customFormat="1" x14ac:dyDescent="0.25">
      <c r="A159" s="74"/>
      <c r="B159" s="67"/>
      <c r="C159" s="65"/>
      <c r="D159" s="65"/>
      <c r="E159" s="66"/>
      <c r="F159" s="67"/>
      <c r="G159" s="67"/>
      <c r="H159" s="67"/>
      <c r="I159" s="72"/>
    </row>
    <row r="160" spans="1:9" s="73" customFormat="1" x14ac:dyDescent="0.25">
      <c r="A160" s="74"/>
      <c r="B160" s="67"/>
      <c r="C160" s="65"/>
      <c r="D160" s="65"/>
      <c r="E160" s="66"/>
      <c r="F160" s="67"/>
      <c r="G160" s="67"/>
      <c r="H160" s="67"/>
      <c r="I160" s="72"/>
    </row>
    <row r="161" spans="1:9" s="73" customFormat="1" x14ac:dyDescent="0.25">
      <c r="A161" s="74"/>
      <c r="B161" s="67"/>
      <c r="C161" s="65"/>
      <c r="D161" s="65"/>
      <c r="E161" s="66"/>
      <c r="F161" s="67"/>
      <c r="G161" s="67"/>
      <c r="H161" s="67"/>
      <c r="I161" s="72"/>
    </row>
    <row r="162" spans="1:9" s="73" customFormat="1" x14ac:dyDescent="0.25">
      <c r="A162" s="74"/>
      <c r="B162" s="67"/>
      <c r="C162" s="65"/>
      <c r="D162" s="65"/>
      <c r="E162" s="66"/>
      <c r="F162" s="67"/>
      <c r="G162" s="67"/>
      <c r="H162" s="67"/>
      <c r="I162" s="72"/>
    </row>
    <row r="163" spans="1:9" s="73" customFormat="1" x14ac:dyDescent="0.25">
      <c r="A163" s="74"/>
      <c r="B163" s="67"/>
      <c r="C163" s="65"/>
      <c r="D163" s="65"/>
      <c r="E163" s="66"/>
      <c r="F163" s="67"/>
      <c r="G163" s="67"/>
      <c r="H163" s="67"/>
      <c r="I163" s="72"/>
    </row>
    <row r="164" spans="1:9" s="73" customFormat="1" x14ac:dyDescent="0.25">
      <c r="A164" s="74"/>
      <c r="B164" s="67"/>
      <c r="C164" s="65"/>
      <c r="D164" s="65"/>
      <c r="E164" s="66"/>
      <c r="F164" s="67"/>
      <c r="G164" s="67"/>
      <c r="H164" s="67"/>
      <c r="I164" s="72"/>
    </row>
    <row r="165" spans="1:9" s="73" customFormat="1" x14ac:dyDescent="0.25">
      <c r="A165" s="74"/>
      <c r="B165" s="67"/>
      <c r="C165" s="65"/>
      <c r="D165" s="65"/>
      <c r="E165" s="66"/>
      <c r="F165" s="67"/>
      <c r="G165" s="67"/>
      <c r="H165" s="67"/>
      <c r="I165" s="72"/>
    </row>
    <row r="166" spans="1:9" s="73" customFormat="1" x14ac:dyDescent="0.25">
      <c r="A166" s="74"/>
      <c r="B166" s="67"/>
      <c r="C166" s="65"/>
      <c r="D166" s="65"/>
      <c r="E166" s="66"/>
      <c r="F166" s="67"/>
      <c r="G166" s="67"/>
      <c r="H166" s="67"/>
      <c r="I166" s="72"/>
    </row>
    <row r="167" spans="1:9" s="73" customFormat="1" x14ac:dyDescent="0.25">
      <c r="A167" s="74"/>
      <c r="B167" s="67"/>
      <c r="C167" s="65"/>
      <c r="D167" s="65"/>
      <c r="E167" s="66"/>
      <c r="F167" s="67"/>
      <c r="G167" s="67"/>
      <c r="H167" s="67"/>
      <c r="I167" s="72"/>
    </row>
    <row r="168" spans="1:9" s="73" customFormat="1" x14ac:dyDescent="0.25">
      <c r="A168" s="74"/>
      <c r="B168" s="67"/>
      <c r="C168" s="65"/>
      <c r="D168" s="65"/>
      <c r="E168" s="66"/>
      <c r="F168" s="67"/>
      <c r="G168" s="67"/>
      <c r="H168" s="67"/>
      <c r="I168" s="72"/>
    </row>
    <row r="169" spans="1:9" s="73" customFormat="1" x14ac:dyDescent="0.25">
      <c r="A169" s="74"/>
      <c r="B169" s="67"/>
      <c r="C169" s="65"/>
      <c r="D169" s="65"/>
      <c r="E169" s="66"/>
      <c r="F169" s="67"/>
      <c r="G169" s="67"/>
      <c r="H169" s="67"/>
      <c r="I169" s="72"/>
    </row>
    <row r="170" spans="1:9" s="73" customFormat="1" x14ac:dyDescent="0.25">
      <c r="A170" s="74"/>
      <c r="B170" s="67"/>
      <c r="C170" s="65"/>
      <c r="D170" s="65"/>
      <c r="E170" s="66"/>
      <c r="F170" s="67"/>
      <c r="G170" s="67"/>
      <c r="H170" s="67"/>
      <c r="I170" s="72"/>
    </row>
    <row r="171" spans="1:9" s="73" customFormat="1" x14ac:dyDescent="0.25">
      <c r="A171" s="74"/>
      <c r="B171" s="67"/>
      <c r="C171" s="65"/>
      <c r="D171" s="65"/>
      <c r="E171" s="66"/>
      <c r="F171" s="67"/>
      <c r="G171" s="67"/>
      <c r="H171" s="67"/>
      <c r="I171" s="72"/>
    </row>
    <row r="172" spans="1:9" s="73" customFormat="1" x14ac:dyDescent="0.25">
      <c r="A172" s="74"/>
      <c r="B172" s="67"/>
      <c r="C172" s="65"/>
      <c r="D172" s="65"/>
      <c r="E172" s="66"/>
      <c r="F172" s="67"/>
      <c r="G172" s="67"/>
      <c r="H172" s="67"/>
      <c r="I172" s="72"/>
    </row>
    <row r="173" spans="1:9" s="73" customFormat="1" x14ac:dyDescent="0.25">
      <c r="A173" s="74"/>
      <c r="B173" s="67"/>
      <c r="C173" s="65"/>
      <c r="D173" s="65"/>
      <c r="E173" s="66"/>
      <c r="F173" s="67"/>
      <c r="G173" s="67"/>
      <c r="H173" s="67"/>
      <c r="I173" s="72"/>
    </row>
    <row r="174" spans="1:9" s="73" customFormat="1" x14ac:dyDescent="0.25">
      <c r="A174" s="74"/>
      <c r="B174" s="67"/>
      <c r="C174" s="65"/>
      <c r="D174" s="65"/>
      <c r="E174" s="66"/>
      <c r="F174" s="67"/>
      <c r="G174" s="67"/>
      <c r="H174" s="67"/>
      <c r="I174" s="72"/>
    </row>
    <row r="175" spans="1:9" s="73" customFormat="1" x14ac:dyDescent="0.25">
      <c r="A175" s="74"/>
      <c r="B175" s="67"/>
      <c r="C175" s="65"/>
      <c r="D175" s="65"/>
      <c r="E175" s="66"/>
      <c r="F175" s="67"/>
      <c r="G175" s="67"/>
      <c r="H175" s="67"/>
      <c r="I175" s="72"/>
    </row>
    <row r="176" spans="1:9" s="73" customFormat="1" x14ac:dyDescent="0.25">
      <c r="A176" s="74"/>
      <c r="B176" s="67"/>
      <c r="C176" s="65"/>
      <c r="D176" s="65"/>
      <c r="E176" s="66"/>
      <c r="F176" s="67"/>
      <c r="G176" s="67"/>
      <c r="H176" s="67"/>
      <c r="I176" s="72"/>
    </row>
    <row r="177" spans="1:10" s="73" customFormat="1" x14ac:dyDescent="0.25">
      <c r="A177" s="74"/>
      <c r="B177" s="67"/>
      <c r="C177" s="65"/>
      <c r="D177" s="65"/>
      <c r="E177" s="66"/>
      <c r="F177" s="67"/>
      <c r="G177" s="67"/>
      <c r="H177" s="67"/>
      <c r="I177" s="72"/>
    </row>
    <row r="178" spans="1:10" s="73" customFormat="1" x14ac:dyDescent="0.25">
      <c r="A178" s="74"/>
      <c r="B178" s="67"/>
      <c r="C178" s="65"/>
      <c r="D178" s="65"/>
      <c r="E178" s="66"/>
      <c r="F178" s="67"/>
      <c r="G178" s="67"/>
      <c r="H178" s="67"/>
      <c r="I178" s="72"/>
    </row>
    <row r="179" spans="1:10" s="73" customFormat="1" x14ac:dyDescent="0.25">
      <c r="A179" s="74"/>
      <c r="B179" s="67"/>
      <c r="C179" s="65"/>
      <c r="D179" s="65"/>
      <c r="E179" s="66"/>
      <c r="F179" s="67"/>
      <c r="G179" s="67"/>
      <c r="H179" s="67"/>
      <c r="I179" s="72"/>
    </row>
    <row r="180" spans="1:10" s="73" customFormat="1" x14ac:dyDescent="0.25">
      <c r="A180" s="74"/>
      <c r="B180" s="67"/>
      <c r="C180" s="65"/>
      <c r="D180" s="65"/>
      <c r="E180" s="66"/>
      <c r="F180" s="67"/>
      <c r="G180" s="67"/>
      <c r="H180" s="67"/>
      <c r="I180" s="72"/>
    </row>
    <row r="181" spans="1:10" s="73" customFormat="1" x14ac:dyDescent="0.25">
      <c r="A181" s="74"/>
      <c r="B181" s="67"/>
      <c r="C181" s="65"/>
      <c r="D181" s="65"/>
      <c r="E181" s="66"/>
      <c r="F181" s="67"/>
      <c r="G181" s="67"/>
      <c r="H181" s="67"/>
      <c r="I181" s="72"/>
    </row>
    <row r="182" spans="1:10" s="73" customFormat="1" x14ac:dyDescent="0.25">
      <c r="A182" s="74"/>
      <c r="B182" s="67"/>
      <c r="C182" s="65"/>
      <c r="D182" s="65"/>
      <c r="E182" s="66"/>
      <c r="F182" s="67"/>
      <c r="G182" s="67"/>
      <c r="H182" s="67"/>
      <c r="I182" s="72"/>
    </row>
    <row r="183" spans="1:10" s="73" customFormat="1" x14ac:dyDescent="0.25">
      <c r="A183" s="74"/>
      <c r="B183" s="67"/>
      <c r="C183" s="65"/>
      <c r="D183" s="65"/>
      <c r="E183" s="66"/>
      <c r="F183" s="67"/>
      <c r="G183" s="67"/>
      <c r="H183" s="67"/>
      <c r="I183" s="72"/>
    </row>
    <row r="184" spans="1:10" s="73" customFormat="1" x14ac:dyDescent="0.25">
      <c r="A184" s="74"/>
      <c r="B184" s="67"/>
      <c r="C184" s="65"/>
      <c r="D184" s="65"/>
      <c r="E184" s="66"/>
      <c r="F184" s="67"/>
      <c r="G184" s="67"/>
      <c r="H184" s="67"/>
      <c r="I184" s="72"/>
    </row>
    <row r="185" spans="1:10" s="73" customFormat="1" x14ac:dyDescent="0.25">
      <c r="A185" s="74"/>
      <c r="B185" s="67"/>
      <c r="C185" s="65"/>
      <c r="D185" s="65"/>
      <c r="E185" s="66"/>
      <c r="F185" s="67"/>
      <c r="G185" s="67"/>
      <c r="H185" s="67"/>
      <c r="I185" s="72"/>
    </row>
    <row r="186" spans="1:10" s="73" customFormat="1" x14ac:dyDescent="0.25">
      <c r="A186" s="74"/>
      <c r="B186" s="67"/>
      <c r="C186" s="65"/>
      <c r="D186" s="65"/>
      <c r="E186" s="66"/>
      <c r="F186" s="67"/>
      <c r="G186" s="67"/>
      <c r="H186" s="67"/>
      <c r="I186" s="72"/>
      <c r="J186" s="75" t="s">
        <v>29</v>
      </c>
    </row>
    <row r="187" spans="1:10" s="73" customFormat="1" x14ac:dyDescent="0.25">
      <c r="A187" s="74"/>
      <c r="B187" s="67"/>
      <c r="C187" s="65"/>
      <c r="D187" s="65"/>
      <c r="E187" s="66"/>
      <c r="F187" s="67"/>
      <c r="G187" s="67"/>
      <c r="H187" s="67"/>
      <c r="I187" s="72"/>
    </row>
    <row r="188" spans="1:10" s="73" customFormat="1" x14ac:dyDescent="0.25">
      <c r="A188" s="74"/>
      <c r="B188" s="67"/>
      <c r="C188" s="65"/>
      <c r="D188" s="65"/>
      <c r="E188" s="66"/>
      <c r="F188" s="67"/>
      <c r="G188" s="67"/>
      <c r="H188" s="67"/>
      <c r="I188" s="72"/>
      <c r="J188" s="75" t="s">
        <v>29</v>
      </c>
    </row>
    <row r="189" spans="1:10" s="73" customFormat="1" x14ac:dyDescent="0.25">
      <c r="A189" s="74"/>
      <c r="B189" s="67"/>
      <c r="C189" s="65"/>
      <c r="D189" s="65"/>
      <c r="E189" s="66"/>
      <c r="F189" s="67"/>
      <c r="G189" s="67"/>
      <c r="H189" s="67"/>
      <c r="I189" s="72"/>
      <c r="J189" s="75"/>
    </row>
    <row r="190" spans="1:10" s="73" customFormat="1" x14ac:dyDescent="0.25">
      <c r="A190" s="74"/>
      <c r="B190" s="67"/>
      <c r="C190" s="65"/>
      <c r="D190" s="65"/>
      <c r="E190" s="66"/>
      <c r="F190" s="67"/>
      <c r="G190" s="67"/>
      <c r="H190" s="67"/>
      <c r="I190" s="72"/>
      <c r="J190" s="75"/>
    </row>
    <row r="191" spans="1:10" s="73" customFormat="1" x14ac:dyDescent="0.25">
      <c r="A191" s="74"/>
      <c r="B191" s="67"/>
      <c r="C191" s="65"/>
      <c r="D191" s="65"/>
      <c r="E191" s="66"/>
      <c r="F191" s="67"/>
      <c r="G191" s="67"/>
      <c r="H191" s="67"/>
      <c r="I191" s="72"/>
      <c r="J191" s="75"/>
    </row>
    <row r="192" spans="1:10" s="73" customFormat="1" x14ac:dyDescent="0.25">
      <c r="A192" s="74"/>
      <c r="B192" s="67"/>
      <c r="C192" s="65"/>
      <c r="D192" s="65"/>
      <c r="E192" s="66"/>
      <c r="F192" s="67"/>
      <c r="G192" s="67"/>
      <c r="H192" s="67"/>
      <c r="I192" s="72"/>
      <c r="J192" s="75"/>
    </row>
    <row r="193" spans="1:10" s="73" customFormat="1" x14ac:dyDescent="0.25">
      <c r="A193" s="74"/>
      <c r="B193" s="67"/>
      <c r="C193" s="65"/>
      <c r="D193" s="65"/>
      <c r="E193" s="66"/>
      <c r="F193" s="67"/>
      <c r="G193" s="67"/>
      <c r="H193" s="67"/>
      <c r="I193" s="72"/>
      <c r="J193" s="75"/>
    </row>
    <row r="194" spans="1:10" s="73" customFormat="1" x14ac:dyDescent="0.25">
      <c r="A194" s="74"/>
      <c r="B194" s="67"/>
      <c r="C194" s="65"/>
      <c r="D194" s="65"/>
      <c r="E194" s="66"/>
      <c r="F194" s="67"/>
      <c r="G194" s="67"/>
      <c r="H194" s="67"/>
      <c r="I194" s="72"/>
      <c r="J194" s="75"/>
    </row>
    <row r="195" spans="1:10" s="73" customFormat="1" x14ac:dyDescent="0.25">
      <c r="A195" s="74"/>
      <c r="B195" s="67"/>
      <c r="C195" s="65"/>
      <c r="D195" s="65"/>
      <c r="E195" s="66"/>
      <c r="F195" s="67"/>
      <c r="G195" s="67"/>
      <c r="H195" s="67"/>
      <c r="I195" s="72"/>
      <c r="J195" s="75"/>
    </row>
    <row r="196" spans="1:10" s="73" customFormat="1" x14ac:dyDescent="0.25">
      <c r="A196" s="74"/>
      <c r="B196" s="67"/>
      <c r="C196" s="65"/>
      <c r="D196" s="65"/>
      <c r="E196" s="66"/>
      <c r="F196" s="67"/>
      <c r="G196" s="67"/>
      <c r="H196" s="67"/>
      <c r="I196" s="72"/>
      <c r="J196" s="75"/>
    </row>
    <row r="197" spans="1:10" s="73" customFormat="1" x14ac:dyDescent="0.25">
      <c r="A197" s="74"/>
      <c r="B197" s="67"/>
      <c r="C197" s="65"/>
      <c r="D197" s="65"/>
      <c r="E197" s="66"/>
      <c r="F197" s="67"/>
      <c r="G197" s="67"/>
      <c r="H197" s="67"/>
      <c r="I197" s="72"/>
      <c r="J197" s="75"/>
    </row>
    <row r="198" spans="1:10" s="73" customFormat="1" x14ac:dyDescent="0.25">
      <c r="A198" s="74"/>
      <c r="B198" s="67"/>
      <c r="C198" s="65"/>
      <c r="D198" s="65"/>
      <c r="E198" s="66"/>
      <c r="F198" s="67"/>
      <c r="G198" s="67"/>
      <c r="H198" s="67"/>
      <c r="I198" s="72"/>
      <c r="J198" s="75"/>
    </row>
    <row r="199" spans="1:10" s="73" customFormat="1" x14ac:dyDescent="0.25">
      <c r="A199" s="74"/>
      <c r="B199" s="67"/>
      <c r="C199" s="65"/>
      <c r="D199" s="65"/>
      <c r="E199" s="66"/>
      <c r="F199" s="67"/>
      <c r="G199" s="67"/>
      <c r="H199" s="67"/>
      <c r="I199" s="72"/>
      <c r="J199" s="75"/>
    </row>
    <row r="200" spans="1:10" s="73" customFormat="1" x14ac:dyDescent="0.25">
      <c r="A200" s="74"/>
      <c r="B200" s="67"/>
      <c r="C200" s="65"/>
      <c r="D200" s="65"/>
      <c r="E200" s="66"/>
      <c r="F200" s="67"/>
      <c r="G200" s="67"/>
      <c r="H200" s="67"/>
      <c r="I200" s="72"/>
      <c r="J200" s="75"/>
    </row>
    <row r="201" spans="1:10" s="73" customFormat="1" x14ac:dyDescent="0.25">
      <c r="A201" s="74"/>
      <c r="B201" s="67"/>
      <c r="C201" s="65"/>
      <c r="D201" s="65"/>
      <c r="E201" s="66"/>
      <c r="F201" s="67"/>
      <c r="G201" s="67"/>
      <c r="H201" s="67"/>
      <c r="I201" s="72"/>
      <c r="J201" s="75"/>
    </row>
    <row r="202" spans="1:10" s="73" customFormat="1" x14ac:dyDescent="0.25">
      <c r="A202" s="74"/>
      <c r="B202" s="67"/>
      <c r="C202" s="65"/>
      <c r="D202" s="65"/>
      <c r="E202" s="66"/>
      <c r="F202" s="67"/>
      <c r="G202" s="67"/>
      <c r="H202" s="67"/>
      <c r="I202" s="72"/>
      <c r="J202" s="75"/>
    </row>
    <row r="203" spans="1:10" s="73" customFormat="1" x14ac:dyDescent="0.25">
      <c r="A203" s="74"/>
      <c r="B203" s="67"/>
      <c r="C203" s="65"/>
      <c r="D203" s="65"/>
      <c r="E203" s="66"/>
      <c r="F203" s="67"/>
      <c r="G203" s="67"/>
      <c r="H203" s="67"/>
      <c r="I203" s="72"/>
      <c r="J203" s="75"/>
    </row>
    <row r="204" spans="1:10" s="73" customFormat="1" x14ac:dyDescent="0.25">
      <c r="A204" s="74"/>
      <c r="B204" s="67"/>
      <c r="C204" s="65"/>
      <c r="D204" s="65"/>
      <c r="E204" s="66"/>
      <c r="F204" s="67"/>
      <c r="G204" s="67"/>
      <c r="H204" s="67"/>
      <c r="I204" s="72"/>
      <c r="J204" s="75"/>
    </row>
    <row r="205" spans="1:10" s="73" customFormat="1" x14ac:dyDescent="0.25">
      <c r="A205" s="74"/>
      <c r="B205" s="67"/>
      <c r="C205" s="65"/>
      <c r="D205" s="65"/>
      <c r="E205" s="66"/>
      <c r="F205" s="67"/>
      <c r="G205" s="67"/>
      <c r="H205" s="67"/>
      <c r="I205" s="72"/>
      <c r="J205" s="75"/>
    </row>
    <row r="206" spans="1:10" s="73" customFormat="1" x14ac:dyDescent="0.25">
      <c r="A206" s="74"/>
      <c r="B206" s="67"/>
      <c r="C206" s="65"/>
      <c r="D206" s="65"/>
      <c r="E206" s="66"/>
      <c r="F206" s="67"/>
      <c r="G206" s="67"/>
      <c r="H206" s="67"/>
      <c r="I206" s="72"/>
      <c r="J206" s="75"/>
    </row>
    <row r="207" spans="1:10" s="73" customFormat="1" x14ac:dyDescent="0.25">
      <c r="A207" s="74"/>
      <c r="B207" s="67"/>
      <c r="C207" s="65"/>
      <c r="D207" s="65"/>
      <c r="E207" s="66"/>
      <c r="F207" s="67"/>
      <c r="G207" s="67"/>
      <c r="H207" s="67"/>
      <c r="I207" s="72"/>
      <c r="J207" s="75"/>
    </row>
    <row r="208" spans="1:10" s="73" customFormat="1" x14ac:dyDescent="0.25">
      <c r="A208" s="74"/>
      <c r="B208" s="67"/>
      <c r="C208" s="65"/>
      <c r="D208" s="65"/>
      <c r="E208" s="66"/>
      <c r="F208" s="67"/>
      <c r="G208" s="67"/>
      <c r="H208" s="67"/>
      <c r="I208" s="72"/>
      <c r="J208" s="75"/>
    </row>
    <row r="209" spans="1:10" s="73" customFormat="1" x14ac:dyDescent="0.25">
      <c r="A209" s="74"/>
      <c r="B209" s="67"/>
      <c r="C209" s="65"/>
      <c r="D209" s="65"/>
      <c r="E209" s="66"/>
      <c r="F209" s="67"/>
      <c r="G209" s="67"/>
      <c r="H209" s="67"/>
      <c r="I209" s="72"/>
      <c r="J209" s="75"/>
    </row>
    <row r="210" spans="1:10" s="73" customFormat="1" x14ac:dyDescent="0.25">
      <c r="A210" s="74"/>
      <c r="B210" s="67"/>
      <c r="C210" s="65"/>
      <c r="D210" s="65"/>
      <c r="E210" s="66"/>
      <c r="F210" s="67"/>
      <c r="G210" s="67"/>
      <c r="H210" s="67"/>
      <c r="I210" s="72"/>
      <c r="J210" s="75"/>
    </row>
    <row r="211" spans="1:10" s="73" customFormat="1" x14ac:dyDescent="0.25">
      <c r="A211" s="74"/>
      <c r="B211" s="67"/>
      <c r="C211" s="65"/>
      <c r="D211" s="65"/>
      <c r="E211" s="66"/>
      <c r="F211" s="67"/>
      <c r="G211" s="67"/>
      <c r="H211" s="67"/>
      <c r="I211" s="72"/>
      <c r="J211" s="75"/>
    </row>
    <row r="212" spans="1:10" s="73" customFormat="1" x14ac:dyDescent="0.25">
      <c r="A212" s="74"/>
      <c r="B212" s="67"/>
      <c r="C212" s="65"/>
      <c r="D212" s="65"/>
      <c r="E212" s="66"/>
      <c r="F212" s="67"/>
      <c r="G212" s="67"/>
      <c r="H212" s="67"/>
      <c r="I212" s="72"/>
      <c r="J212" s="75"/>
    </row>
    <row r="213" spans="1:10" s="73" customFormat="1" x14ac:dyDescent="0.25">
      <c r="A213" s="74"/>
      <c r="B213" s="67"/>
      <c r="C213" s="65"/>
      <c r="D213" s="65"/>
      <c r="E213" s="66"/>
      <c r="F213" s="67"/>
      <c r="G213" s="67"/>
      <c r="H213" s="67"/>
      <c r="I213" s="72"/>
      <c r="J213" s="75"/>
    </row>
    <row r="214" spans="1:10" s="73" customFormat="1" x14ac:dyDescent="0.25">
      <c r="A214" s="74"/>
      <c r="B214" s="67"/>
      <c r="C214" s="65"/>
      <c r="D214" s="65"/>
      <c r="E214" s="66"/>
      <c r="F214" s="67"/>
      <c r="G214" s="67"/>
      <c r="H214" s="67"/>
      <c r="I214" s="72"/>
      <c r="J214" s="75"/>
    </row>
    <row r="215" spans="1:10" s="73" customFormat="1" x14ac:dyDescent="0.25">
      <c r="A215" s="74"/>
      <c r="B215" s="67"/>
      <c r="C215" s="65"/>
      <c r="D215" s="65"/>
      <c r="E215" s="66"/>
      <c r="F215" s="67"/>
      <c r="G215" s="67"/>
      <c r="H215" s="67"/>
      <c r="I215" s="72"/>
      <c r="J215" s="75"/>
    </row>
    <row r="216" spans="1:10" s="73" customFormat="1" x14ac:dyDescent="0.25">
      <c r="A216" s="74"/>
      <c r="B216" s="67"/>
      <c r="C216" s="65"/>
      <c r="D216" s="65"/>
      <c r="E216" s="66"/>
      <c r="F216" s="67"/>
      <c r="G216" s="67"/>
      <c r="H216" s="67"/>
      <c r="I216" s="72"/>
      <c r="J216" s="75"/>
    </row>
    <row r="217" spans="1:10" s="73" customFormat="1" x14ac:dyDescent="0.25">
      <c r="A217" s="74"/>
      <c r="B217" s="67"/>
      <c r="C217" s="65"/>
      <c r="D217" s="65"/>
      <c r="E217" s="66"/>
      <c r="F217" s="67"/>
      <c r="G217" s="67"/>
      <c r="H217" s="67"/>
      <c r="I217" s="72"/>
      <c r="J217" s="75"/>
    </row>
    <row r="218" spans="1:10" s="73" customFormat="1" x14ac:dyDescent="0.25">
      <c r="A218" s="74"/>
      <c r="B218" s="67"/>
      <c r="C218" s="65"/>
      <c r="D218" s="65"/>
      <c r="E218" s="66"/>
      <c r="F218" s="67"/>
      <c r="G218" s="67"/>
      <c r="H218" s="67"/>
      <c r="I218" s="72"/>
      <c r="J218" s="75"/>
    </row>
    <row r="219" spans="1:10" s="73" customFormat="1" x14ac:dyDescent="0.25">
      <c r="A219" s="74"/>
      <c r="B219" s="67"/>
      <c r="C219" s="65"/>
      <c r="D219" s="65"/>
      <c r="E219" s="66"/>
      <c r="F219" s="67"/>
      <c r="G219" s="67"/>
      <c r="H219" s="67"/>
      <c r="I219" s="72"/>
      <c r="J219" s="75"/>
    </row>
    <row r="220" spans="1:10" s="73" customFormat="1" x14ac:dyDescent="0.25">
      <c r="A220" s="74"/>
      <c r="B220" s="67"/>
      <c r="C220" s="65"/>
      <c r="D220" s="65"/>
      <c r="E220" s="66"/>
      <c r="F220" s="67"/>
      <c r="G220" s="67"/>
      <c r="H220" s="67"/>
      <c r="I220" s="72"/>
      <c r="J220" s="75"/>
    </row>
    <row r="221" spans="1:10" s="73" customFormat="1" x14ac:dyDescent="0.25">
      <c r="A221" s="74"/>
      <c r="B221" s="67"/>
      <c r="C221" s="65"/>
      <c r="D221" s="65"/>
      <c r="E221" s="66"/>
      <c r="F221" s="67"/>
      <c r="G221" s="67"/>
      <c r="H221" s="67"/>
      <c r="I221" s="72"/>
      <c r="J221" s="75"/>
    </row>
    <row r="222" spans="1:10" s="73" customFormat="1" x14ac:dyDescent="0.25">
      <c r="A222" s="74"/>
      <c r="B222" s="67"/>
      <c r="C222" s="65"/>
      <c r="D222" s="65"/>
      <c r="E222" s="66"/>
      <c r="F222" s="67"/>
      <c r="G222" s="67"/>
      <c r="H222" s="67"/>
      <c r="I222" s="72"/>
      <c r="J222" s="75"/>
    </row>
    <row r="223" spans="1:10" s="73" customFormat="1" x14ac:dyDescent="0.25">
      <c r="A223" s="74"/>
      <c r="B223" s="67"/>
      <c r="C223" s="65"/>
      <c r="D223" s="65"/>
      <c r="E223" s="66"/>
      <c r="F223" s="67"/>
      <c r="G223" s="67"/>
      <c r="H223" s="67"/>
      <c r="I223" s="72"/>
      <c r="J223" s="75"/>
    </row>
    <row r="224" spans="1:10" s="73" customFormat="1" x14ac:dyDescent="0.25">
      <c r="A224" s="74"/>
      <c r="B224" s="67"/>
      <c r="C224" s="65"/>
      <c r="D224" s="65"/>
      <c r="E224" s="66"/>
      <c r="F224" s="67"/>
      <c r="G224" s="67"/>
      <c r="H224" s="67"/>
      <c r="I224" s="72"/>
      <c r="J224" s="75"/>
    </row>
    <row r="225" spans="1:10" s="73" customFormat="1" x14ac:dyDescent="0.25">
      <c r="A225" s="74"/>
      <c r="B225" s="67"/>
      <c r="C225" s="65"/>
      <c r="D225" s="65"/>
      <c r="E225" s="66"/>
      <c r="F225" s="67"/>
      <c r="G225" s="67"/>
      <c r="H225" s="67"/>
      <c r="I225" s="72"/>
      <c r="J225" s="75"/>
    </row>
    <row r="226" spans="1:10" s="73" customFormat="1" x14ac:dyDescent="0.25">
      <c r="A226" s="74"/>
      <c r="B226" s="67"/>
      <c r="C226" s="65"/>
      <c r="D226" s="65"/>
      <c r="E226" s="66"/>
      <c r="F226" s="67"/>
      <c r="G226" s="67"/>
      <c r="H226" s="67"/>
      <c r="I226" s="72"/>
      <c r="J226" s="75"/>
    </row>
    <row r="227" spans="1:10" s="73" customFormat="1" x14ac:dyDescent="0.25">
      <c r="A227" s="74"/>
      <c r="B227" s="67"/>
      <c r="C227" s="65"/>
      <c r="D227" s="65"/>
      <c r="E227" s="66"/>
      <c r="F227" s="67"/>
      <c r="G227" s="67"/>
      <c r="H227" s="67"/>
      <c r="I227" s="72"/>
      <c r="J227" s="75"/>
    </row>
    <row r="228" spans="1:10" s="73" customFormat="1" x14ac:dyDescent="0.25">
      <c r="A228" s="74"/>
      <c r="B228" s="67"/>
      <c r="C228" s="65"/>
      <c r="D228" s="65"/>
      <c r="E228" s="66"/>
      <c r="F228" s="67"/>
      <c r="G228" s="67"/>
      <c r="H228" s="67"/>
      <c r="I228" s="72"/>
      <c r="J228" s="75"/>
    </row>
    <row r="229" spans="1:10" s="73" customFormat="1" x14ac:dyDescent="0.25">
      <c r="A229" s="74"/>
      <c r="B229" s="67"/>
      <c r="C229" s="65"/>
      <c r="D229" s="65"/>
      <c r="E229" s="66"/>
      <c r="F229" s="67"/>
      <c r="G229" s="67"/>
      <c r="H229" s="67"/>
      <c r="I229" s="72"/>
      <c r="J229" s="75"/>
    </row>
    <row r="230" spans="1:10" s="73" customFormat="1" x14ac:dyDescent="0.25">
      <c r="A230" s="74"/>
      <c r="B230" s="67"/>
      <c r="C230" s="65"/>
      <c r="D230" s="65"/>
      <c r="E230" s="66"/>
      <c r="F230" s="67"/>
      <c r="G230" s="67"/>
      <c r="H230" s="67"/>
      <c r="I230" s="72"/>
      <c r="J230" s="75"/>
    </row>
    <row r="231" spans="1:10" s="73" customFormat="1" x14ac:dyDescent="0.25">
      <c r="A231" s="74"/>
      <c r="B231" s="67"/>
      <c r="C231" s="65"/>
      <c r="D231" s="65"/>
      <c r="E231" s="66"/>
      <c r="F231" s="67"/>
      <c r="G231" s="67"/>
      <c r="H231" s="67"/>
      <c r="I231" s="72"/>
    </row>
    <row r="232" spans="1:10" s="73" customFormat="1" x14ac:dyDescent="0.25">
      <c r="A232" s="74"/>
      <c r="B232" s="67"/>
      <c r="C232" s="65"/>
      <c r="D232" s="65"/>
      <c r="E232" s="66"/>
      <c r="F232" s="67"/>
      <c r="G232" s="67"/>
      <c r="H232" s="67"/>
      <c r="I232" s="72"/>
      <c r="J232" s="75" t="s">
        <v>29</v>
      </c>
    </row>
    <row r="233" spans="1:10" s="73" customFormat="1" x14ac:dyDescent="0.25">
      <c r="A233" s="74"/>
      <c r="B233" s="67"/>
      <c r="C233" s="65"/>
      <c r="D233" s="65"/>
      <c r="E233" s="66"/>
      <c r="F233" s="67"/>
      <c r="G233" s="67"/>
      <c r="H233" s="67"/>
      <c r="I233" s="72"/>
    </row>
    <row r="234" spans="1:10" s="73" customFormat="1" x14ac:dyDescent="0.25">
      <c r="A234" s="74"/>
      <c r="B234" s="67"/>
      <c r="C234" s="65"/>
      <c r="D234" s="65"/>
      <c r="E234" s="66"/>
      <c r="F234" s="67"/>
      <c r="G234" s="67"/>
      <c r="H234" s="67"/>
      <c r="I234" s="72"/>
      <c r="J234" s="75" t="s">
        <v>29</v>
      </c>
    </row>
    <row r="235" spans="1:10" s="73" customFormat="1" x14ac:dyDescent="0.25">
      <c r="A235" s="74"/>
      <c r="B235" s="67"/>
      <c r="C235" s="65"/>
      <c r="D235" s="65"/>
      <c r="E235" s="66"/>
      <c r="F235" s="67"/>
      <c r="G235" s="67"/>
      <c r="H235" s="67"/>
      <c r="I235" s="72"/>
    </row>
    <row r="236" spans="1:10" s="73" customFormat="1" x14ac:dyDescent="0.25">
      <c r="A236" s="74"/>
      <c r="B236" s="67"/>
      <c r="C236" s="65"/>
      <c r="D236" s="65"/>
      <c r="E236" s="66"/>
      <c r="F236" s="67"/>
      <c r="G236" s="67"/>
      <c r="H236" s="67"/>
      <c r="I236" s="72"/>
      <c r="J236" s="75" t="s">
        <v>29</v>
      </c>
    </row>
    <row r="237" spans="1:10" s="73" customFormat="1" x14ac:dyDescent="0.25">
      <c r="A237" s="74"/>
      <c r="B237" s="67"/>
      <c r="C237" s="65"/>
      <c r="D237" s="65"/>
      <c r="E237" s="66"/>
      <c r="F237" s="67"/>
      <c r="G237" s="67"/>
      <c r="H237" s="67"/>
      <c r="I237" s="72"/>
      <c r="J237" s="75"/>
    </row>
    <row r="238" spans="1:10" s="73" customFormat="1" x14ac:dyDescent="0.25">
      <c r="A238" s="74"/>
      <c r="B238" s="67"/>
      <c r="C238" s="65"/>
      <c r="D238" s="65"/>
      <c r="E238" s="66"/>
      <c r="F238" s="67"/>
      <c r="G238" s="67"/>
      <c r="H238" s="67"/>
      <c r="I238" s="72"/>
      <c r="J238" s="75"/>
    </row>
    <row r="239" spans="1:10" s="73" customFormat="1" x14ac:dyDescent="0.25">
      <c r="A239" s="74"/>
      <c r="B239" s="67"/>
      <c r="C239" s="65"/>
      <c r="D239" s="65"/>
      <c r="E239" s="66"/>
      <c r="F239" s="67"/>
      <c r="G239" s="67"/>
      <c r="H239" s="67"/>
      <c r="I239" s="72"/>
      <c r="J239" s="75"/>
    </row>
    <row r="240" spans="1:10" s="73" customFormat="1" x14ac:dyDescent="0.25">
      <c r="A240" s="74"/>
      <c r="B240" s="67"/>
      <c r="C240" s="65"/>
      <c r="D240" s="65"/>
      <c r="E240" s="66"/>
      <c r="F240" s="67"/>
      <c r="G240" s="67"/>
      <c r="H240" s="67"/>
      <c r="I240" s="72"/>
      <c r="J240" s="75"/>
    </row>
    <row r="241" spans="1:10" s="73" customFormat="1" x14ac:dyDescent="0.25">
      <c r="A241" s="74"/>
      <c r="B241" s="67"/>
      <c r="C241" s="65"/>
      <c r="D241" s="65"/>
      <c r="E241" s="66"/>
      <c r="F241" s="67"/>
      <c r="G241" s="67"/>
      <c r="H241" s="67"/>
      <c r="I241" s="72"/>
      <c r="J241" s="75"/>
    </row>
    <row r="242" spans="1:10" s="73" customFormat="1" x14ac:dyDescent="0.25">
      <c r="A242" s="74"/>
      <c r="B242" s="67"/>
      <c r="C242" s="65"/>
      <c r="D242" s="65"/>
      <c r="E242" s="66"/>
      <c r="F242" s="67"/>
      <c r="G242" s="67"/>
      <c r="H242" s="67"/>
      <c r="I242" s="72"/>
      <c r="J242" s="75"/>
    </row>
    <row r="243" spans="1:10" s="73" customFormat="1" x14ac:dyDescent="0.25">
      <c r="A243" s="74"/>
      <c r="B243" s="67"/>
      <c r="C243" s="65"/>
      <c r="D243" s="65"/>
      <c r="E243" s="66"/>
      <c r="F243" s="67"/>
      <c r="G243" s="67"/>
      <c r="H243" s="67"/>
      <c r="I243" s="72"/>
      <c r="J243" s="75"/>
    </row>
    <row r="244" spans="1:10" s="73" customFormat="1" x14ac:dyDescent="0.25">
      <c r="A244" s="74"/>
      <c r="B244" s="67"/>
      <c r="C244" s="65"/>
      <c r="D244" s="65"/>
      <c r="E244" s="66"/>
      <c r="F244" s="67"/>
      <c r="G244" s="67"/>
      <c r="H244" s="67"/>
      <c r="I244" s="72"/>
      <c r="J244" s="75"/>
    </row>
    <row r="245" spans="1:10" s="73" customFormat="1" x14ac:dyDescent="0.25">
      <c r="A245" s="74"/>
      <c r="B245" s="67"/>
      <c r="C245" s="65"/>
      <c r="D245" s="65"/>
      <c r="E245" s="66"/>
      <c r="F245" s="67"/>
      <c r="G245" s="67"/>
      <c r="H245" s="67"/>
      <c r="I245" s="72"/>
      <c r="J245" s="75"/>
    </row>
    <row r="246" spans="1:10" s="73" customFormat="1" x14ac:dyDescent="0.25">
      <c r="A246" s="74"/>
      <c r="B246" s="67"/>
      <c r="C246" s="65"/>
      <c r="D246" s="65"/>
      <c r="E246" s="66"/>
      <c r="F246" s="67"/>
      <c r="G246" s="67"/>
      <c r="H246" s="67"/>
      <c r="I246" s="72"/>
      <c r="J246" s="75"/>
    </row>
    <row r="247" spans="1:10" s="73" customFormat="1" x14ac:dyDescent="0.25">
      <c r="A247" s="74"/>
      <c r="B247" s="67"/>
      <c r="C247" s="65"/>
      <c r="D247" s="65"/>
      <c r="E247" s="66"/>
      <c r="F247" s="67"/>
      <c r="G247" s="67"/>
      <c r="H247" s="67"/>
      <c r="I247" s="72"/>
      <c r="J247" s="75"/>
    </row>
    <row r="248" spans="1:10" s="73" customFormat="1" x14ac:dyDescent="0.25">
      <c r="A248" s="74"/>
      <c r="B248" s="67"/>
      <c r="C248" s="65"/>
      <c r="D248" s="65"/>
      <c r="E248" s="66"/>
      <c r="F248" s="67"/>
      <c r="G248" s="67"/>
      <c r="H248" s="67"/>
      <c r="I248" s="72"/>
      <c r="J248" s="75"/>
    </row>
    <row r="249" spans="1:10" s="73" customFormat="1" x14ac:dyDescent="0.25">
      <c r="A249" s="74"/>
      <c r="B249" s="67"/>
      <c r="C249" s="65"/>
      <c r="D249" s="65"/>
      <c r="E249" s="66"/>
      <c r="F249" s="67"/>
      <c r="G249" s="67"/>
      <c r="H249" s="67"/>
      <c r="I249" s="72"/>
      <c r="J249" s="75"/>
    </row>
    <row r="250" spans="1:10" s="73" customFormat="1" x14ac:dyDescent="0.25">
      <c r="A250" s="74"/>
      <c r="B250" s="67"/>
      <c r="C250" s="65"/>
      <c r="D250" s="65"/>
      <c r="E250" s="66"/>
      <c r="F250" s="67"/>
      <c r="G250" s="67"/>
      <c r="H250" s="67"/>
      <c r="I250" s="72"/>
      <c r="J250" s="75"/>
    </row>
    <row r="251" spans="1:10" s="73" customFormat="1" x14ac:dyDescent="0.25">
      <c r="A251" s="74"/>
      <c r="B251" s="67"/>
      <c r="C251" s="65"/>
      <c r="D251" s="65"/>
      <c r="E251" s="66"/>
      <c r="F251" s="67"/>
      <c r="G251" s="67"/>
      <c r="H251" s="67"/>
      <c r="I251" s="72"/>
      <c r="J251" s="75"/>
    </row>
    <row r="252" spans="1:10" s="73" customFormat="1" x14ac:dyDescent="0.25">
      <c r="A252" s="74"/>
      <c r="B252" s="67"/>
      <c r="C252" s="65"/>
      <c r="D252" s="65"/>
      <c r="E252" s="66"/>
      <c r="F252" s="67"/>
      <c r="G252" s="67"/>
      <c r="H252" s="67"/>
      <c r="I252" s="72"/>
      <c r="J252" s="75"/>
    </row>
    <row r="253" spans="1:10" s="73" customFormat="1" x14ac:dyDescent="0.25">
      <c r="A253" s="74"/>
      <c r="B253" s="67"/>
      <c r="C253" s="65"/>
      <c r="D253" s="65"/>
      <c r="E253" s="66"/>
      <c r="F253" s="67"/>
      <c r="G253" s="67"/>
      <c r="H253" s="67"/>
      <c r="I253" s="72"/>
      <c r="J253" s="75"/>
    </row>
    <row r="254" spans="1:10" s="73" customFormat="1" x14ac:dyDescent="0.25">
      <c r="A254" s="74"/>
      <c r="B254" s="67"/>
      <c r="C254" s="65"/>
      <c r="D254" s="65"/>
      <c r="E254" s="66"/>
      <c r="F254" s="67"/>
      <c r="G254" s="67"/>
      <c r="H254" s="67"/>
      <c r="I254" s="72"/>
      <c r="J254" s="75"/>
    </row>
    <row r="255" spans="1:10" s="73" customFormat="1" x14ac:dyDescent="0.25">
      <c r="A255" s="74"/>
      <c r="B255" s="67"/>
      <c r="C255" s="65"/>
      <c r="D255" s="65"/>
      <c r="E255" s="66"/>
      <c r="F255" s="67"/>
      <c r="G255" s="67"/>
      <c r="H255" s="67"/>
      <c r="I255" s="72"/>
      <c r="J255" s="75"/>
    </row>
    <row r="256" spans="1:10" s="73" customFormat="1" x14ac:dyDescent="0.25">
      <c r="A256" s="74"/>
      <c r="B256" s="67"/>
      <c r="C256" s="65"/>
      <c r="D256" s="65"/>
      <c r="E256" s="66"/>
      <c r="F256" s="67"/>
      <c r="G256" s="67"/>
      <c r="H256" s="67"/>
      <c r="I256" s="72"/>
      <c r="J256" s="75"/>
    </row>
    <row r="257" spans="1:10" s="73" customFormat="1" x14ac:dyDescent="0.25">
      <c r="A257" s="74"/>
      <c r="B257" s="67"/>
      <c r="C257" s="65"/>
      <c r="D257" s="65"/>
      <c r="E257" s="66"/>
      <c r="F257" s="67"/>
      <c r="G257" s="67"/>
      <c r="H257" s="67"/>
      <c r="I257" s="72"/>
      <c r="J257" s="75"/>
    </row>
    <row r="258" spans="1:10" s="73" customFormat="1" x14ac:dyDescent="0.25">
      <c r="A258" s="74"/>
      <c r="B258" s="67"/>
      <c r="C258" s="65"/>
      <c r="D258" s="65"/>
      <c r="E258" s="66"/>
      <c r="F258" s="67"/>
      <c r="G258" s="67"/>
      <c r="H258" s="67"/>
      <c r="I258" s="72"/>
      <c r="J258" s="75"/>
    </row>
    <row r="259" spans="1:10" s="73" customFormat="1" x14ac:dyDescent="0.25">
      <c r="A259" s="74"/>
      <c r="B259" s="67"/>
      <c r="C259" s="65"/>
      <c r="D259" s="65"/>
      <c r="E259" s="66"/>
      <c r="F259" s="67"/>
      <c r="G259" s="67"/>
      <c r="H259" s="67"/>
      <c r="I259" s="72"/>
      <c r="J259" s="75"/>
    </row>
    <row r="260" spans="1:10" s="73" customFormat="1" x14ac:dyDescent="0.25">
      <c r="A260" s="74"/>
      <c r="B260" s="67"/>
      <c r="C260" s="65"/>
      <c r="D260" s="65"/>
      <c r="E260" s="66"/>
      <c r="F260" s="67"/>
      <c r="G260" s="121"/>
      <c r="H260" s="67"/>
      <c r="I260" s="72"/>
      <c r="J260" s="75"/>
    </row>
    <row r="261" spans="1:10" s="73" customFormat="1" x14ac:dyDescent="0.25">
      <c r="A261" s="74"/>
      <c r="B261" s="67"/>
      <c r="C261" s="65"/>
      <c r="D261" s="65"/>
      <c r="E261" s="66"/>
      <c r="F261" s="67"/>
      <c r="G261" s="121"/>
      <c r="H261" s="67"/>
      <c r="I261" s="72"/>
      <c r="J261" s="75"/>
    </row>
    <row r="262" spans="1:10" s="73" customFormat="1" x14ac:dyDescent="0.25">
      <c r="A262" s="74"/>
      <c r="B262" s="67"/>
      <c r="C262" s="65"/>
      <c r="D262" s="65"/>
      <c r="E262" s="66"/>
      <c r="F262" s="67"/>
      <c r="G262" s="121"/>
      <c r="H262" s="67"/>
      <c r="I262" s="72"/>
      <c r="J262" s="75"/>
    </row>
    <row r="263" spans="1:10" s="73" customFormat="1" x14ac:dyDescent="0.25">
      <c r="A263" s="74"/>
      <c r="B263" s="67"/>
      <c r="C263" s="65"/>
      <c r="D263" s="65"/>
      <c r="E263" s="66"/>
      <c r="F263" s="67"/>
      <c r="G263" s="121"/>
      <c r="H263" s="67"/>
      <c r="I263" s="72"/>
      <c r="J263" s="75"/>
    </row>
    <row r="264" spans="1:10" s="73" customFormat="1" x14ac:dyDescent="0.25">
      <c r="A264" s="74"/>
      <c r="B264" s="67"/>
      <c r="C264" s="65"/>
      <c r="D264" s="65"/>
      <c r="E264" s="66"/>
      <c r="F264" s="67"/>
      <c r="G264" s="121"/>
      <c r="H264" s="67"/>
      <c r="I264" s="72"/>
      <c r="J264" s="75"/>
    </row>
    <row r="265" spans="1:10" s="73" customFormat="1" x14ac:dyDescent="0.25">
      <c r="A265" s="74"/>
      <c r="B265" s="67"/>
      <c r="C265" s="65"/>
      <c r="D265" s="65"/>
      <c r="E265" s="66"/>
      <c r="F265" s="67"/>
      <c r="G265" s="121"/>
      <c r="H265" s="67"/>
      <c r="I265" s="72"/>
      <c r="J265" s="75"/>
    </row>
    <row r="266" spans="1:10" s="73" customFormat="1" x14ac:dyDescent="0.25">
      <c r="A266" s="74"/>
      <c r="B266" s="67"/>
      <c r="C266" s="65"/>
      <c r="D266" s="65"/>
      <c r="E266" s="66"/>
      <c r="F266" s="67"/>
      <c r="G266" s="121"/>
      <c r="H266" s="67"/>
      <c r="I266" s="72"/>
      <c r="J266" s="75"/>
    </row>
    <row r="267" spans="1:10" s="73" customFormat="1" x14ac:dyDescent="0.25">
      <c r="A267" s="74"/>
      <c r="B267" s="67"/>
      <c r="C267" s="65"/>
      <c r="D267" s="65"/>
      <c r="E267" s="66"/>
      <c r="F267" s="67"/>
      <c r="G267" s="121"/>
      <c r="H267" s="67"/>
      <c r="I267" s="72"/>
      <c r="J267" s="75"/>
    </row>
    <row r="268" spans="1:10" s="73" customFormat="1" x14ac:dyDescent="0.25">
      <c r="A268" s="74"/>
      <c r="B268" s="67"/>
      <c r="C268" s="65"/>
      <c r="D268" s="65"/>
      <c r="E268" s="66"/>
      <c r="F268" s="67"/>
      <c r="G268" s="121"/>
      <c r="H268" s="67"/>
      <c r="I268" s="72"/>
      <c r="J268" s="75"/>
    </row>
    <row r="269" spans="1:10" s="73" customFormat="1" x14ac:dyDescent="0.25">
      <c r="A269" s="74"/>
      <c r="B269" s="67"/>
      <c r="C269" s="65"/>
      <c r="D269" s="65"/>
      <c r="E269" s="66"/>
      <c r="F269" s="67"/>
      <c r="G269" s="121"/>
      <c r="H269" s="67"/>
      <c r="I269" s="72"/>
      <c r="J269" s="75"/>
    </row>
    <row r="270" spans="1:10" s="73" customFormat="1" x14ac:dyDescent="0.25">
      <c r="A270" s="74"/>
      <c r="B270" s="67"/>
      <c r="C270" s="65"/>
      <c r="D270" s="65"/>
      <c r="E270" s="66"/>
      <c r="F270" s="67"/>
      <c r="G270" s="121"/>
      <c r="H270" s="67"/>
      <c r="I270" s="72"/>
      <c r="J270" s="75"/>
    </row>
    <row r="271" spans="1:10" s="73" customFormat="1" x14ac:dyDescent="0.25">
      <c r="A271" s="74"/>
      <c r="B271" s="67"/>
      <c r="C271" s="65"/>
      <c r="D271" s="65"/>
      <c r="E271" s="66"/>
      <c r="F271" s="67"/>
      <c r="G271" s="121"/>
      <c r="H271" s="67"/>
      <c r="I271" s="72"/>
      <c r="J271" s="75"/>
    </row>
    <row r="272" spans="1:10" s="73" customFormat="1" x14ac:dyDescent="0.25">
      <c r="A272" s="74"/>
      <c r="B272" s="67"/>
      <c r="C272" s="65"/>
      <c r="D272" s="65"/>
      <c r="E272" s="66"/>
      <c r="F272" s="67"/>
      <c r="G272" s="121"/>
      <c r="H272" s="67"/>
      <c r="I272" s="72"/>
      <c r="J272" s="75"/>
    </row>
    <row r="273" spans="1:10" s="73" customFormat="1" x14ac:dyDescent="0.25">
      <c r="A273" s="74"/>
      <c r="B273" s="67"/>
      <c r="C273" s="65"/>
      <c r="D273" s="65"/>
      <c r="E273" s="66"/>
      <c r="F273" s="67"/>
      <c r="G273" s="121"/>
      <c r="H273" s="67"/>
      <c r="I273" s="72"/>
      <c r="J273" s="75"/>
    </row>
    <row r="274" spans="1:10" s="73" customFormat="1" x14ac:dyDescent="0.25">
      <c r="A274" s="74"/>
      <c r="B274" s="67"/>
      <c r="C274" s="65"/>
      <c r="D274" s="65"/>
      <c r="E274" s="66"/>
      <c r="F274" s="67"/>
      <c r="G274" s="121"/>
      <c r="H274" s="67"/>
      <c r="I274" s="72"/>
      <c r="J274" s="75"/>
    </row>
    <row r="275" spans="1:10" s="73" customFormat="1" x14ac:dyDescent="0.25">
      <c r="A275" s="74"/>
      <c r="B275" s="67"/>
      <c r="C275" s="65"/>
      <c r="D275" s="65"/>
      <c r="E275" s="66"/>
      <c r="F275" s="67"/>
      <c r="G275" s="121"/>
      <c r="H275" s="67"/>
      <c r="I275" s="72"/>
      <c r="J275" s="75"/>
    </row>
    <row r="276" spans="1:10" s="73" customFormat="1" x14ac:dyDescent="0.25">
      <c r="A276" s="74"/>
      <c r="B276" s="67"/>
      <c r="C276" s="65"/>
      <c r="D276" s="65"/>
      <c r="E276" s="66"/>
      <c r="F276" s="67"/>
      <c r="G276" s="121"/>
      <c r="H276" s="67"/>
      <c r="I276" s="72"/>
      <c r="J276" s="75"/>
    </row>
    <row r="277" spans="1:10" s="73" customFormat="1" x14ac:dyDescent="0.25">
      <c r="A277" s="74"/>
      <c r="B277" s="67"/>
      <c r="C277" s="65"/>
      <c r="D277" s="65"/>
      <c r="E277" s="66"/>
      <c r="F277" s="67"/>
      <c r="G277" s="121"/>
      <c r="H277" s="67"/>
      <c r="I277" s="72"/>
      <c r="J277" s="75"/>
    </row>
    <row r="278" spans="1:10" s="73" customFormat="1" x14ac:dyDescent="0.25">
      <c r="A278" s="74"/>
      <c r="B278" s="67"/>
      <c r="C278" s="65"/>
      <c r="D278" s="65"/>
      <c r="E278" s="66"/>
      <c r="F278" s="67"/>
      <c r="G278" s="121"/>
      <c r="H278" s="67"/>
      <c r="I278" s="72"/>
      <c r="J278" s="75"/>
    </row>
    <row r="279" spans="1:10" s="73" customFormat="1" x14ac:dyDescent="0.25">
      <c r="A279" s="74"/>
      <c r="B279" s="67"/>
      <c r="C279" s="65"/>
      <c r="D279" s="65"/>
      <c r="E279" s="66"/>
      <c r="F279" s="67"/>
      <c r="G279" s="121"/>
      <c r="H279" s="67"/>
      <c r="I279" s="72"/>
      <c r="J279" s="75"/>
    </row>
    <row r="280" spans="1:10" s="73" customFormat="1" x14ac:dyDescent="0.25">
      <c r="A280" s="74"/>
      <c r="B280" s="67"/>
      <c r="C280" s="65"/>
      <c r="D280" s="65"/>
      <c r="E280" s="66"/>
      <c r="F280" s="67"/>
      <c r="G280" s="121"/>
      <c r="H280" s="67"/>
      <c r="I280" s="72"/>
      <c r="J280" s="75"/>
    </row>
    <row r="281" spans="1:10" s="73" customFormat="1" x14ac:dyDescent="0.25">
      <c r="A281" s="74"/>
      <c r="B281" s="67"/>
      <c r="C281" s="65"/>
      <c r="D281" s="65"/>
      <c r="E281" s="66"/>
      <c r="F281" s="67"/>
      <c r="G281" s="121"/>
      <c r="H281" s="67"/>
      <c r="I281" s="72"/>
      <c r="J281" s="75"/>
    </row>
    <row r="282" spans="1:10" s="73" customFormat="1" x14ac:dyDescent="0.25">
      <c r="A282" s="74"/>
      <c r="B282" s="67"/>
      <c r="C282" s="65"/>
      <c r="D282" s="65"/>
      <c r="E282" s="66"/>
      <c r="F282" s="67"/>
      <c r="G282" s="121"/>
      <c r="H282" s="67"/>
      <c r="I282" s="72"/>
      <c r="J282" s="75"/>
    </row>
    <row r="283" spans="1:10" s="73" customFormat="1" x14ac:dyDescent="0.25">
      <c r="A283" s="74"/>
      <c r="B283" s="67"/>
      <c r="C283" s="65"/>
      <c r="D283" s="65"/>
      <c r="E283" s="66"/>
      <c r="F283" s="67"/>
      <c r="G283" s="121"/>
      <c r="H283" s="67"/>
      <c r="I283" s="72"/>
      <c r="J283" s="75"/>
    </row>
    <row r="284" spans="1:10" s="73" customFormat="1" x14ac:dyDescent="0.25">
      <c r="A284" s="74"/>
      <c r="B284" s="67"/>
      <c r="C284" s="65"/>
      <c r="D284" s="65"/>
      <c r="E284" s="66"/>
      <c r="F284" s="67"/>
      <c r="G284" s="67"/>
      <c r="H284" s="67"/>
      <c r="I284" s="72"/>
      <c r="J284" s="75"/>
    </row>
    <row r="285" spans="1:10" s="73" customFormat="1" x14ac:dyDescent="0.25">
      <c r="A285" s="74"/>
      <c r="B285" s="67"/>
      <c r="C285" s="65"/>
      <c r="D285" s="65"/>
      <c r="E285" s="66"/>
      <c r="F285" s="67"/>
      <c r="G285" s="67"/>
      <c r="H285" s="67"/>
      <c r="I285" s="72"/>
      <c r="J285" s="75"/>
    </row>
    <row r="286" spans="1:10" s="73" customFormat="1" x14ac:dyDescent="0.25">
      <c r="A286" s="74"/>
      <c r="B286" s="67"/>
      <c r="C286" s="65"/>
      <c r="D286" s="65"/>
      <c r="E286" s="66"/>
      <c r="F286" s="67"/>
      <c r="G286" s="67"/>
      <c r="H286" s="67"/>
      <c r="I286" s="72"/>
      <c r="J286" s="75"/>
    </row>
    <row r="287" spans="1:10" s="73" customFormat="1" x14ac:dyDescent="0.25">
      <c r="A287" s="74"/>
      <c r="B287" s="67"/>
      <c r="C287" s="65"/>
      <c r="D287" s="65"/>
      <c r="E287" s="66"/>
      <c r="F287" s="67"/>
      <c r="G287" s="67"/>
      <c r="H287" s="67"/>
      <c r="I287" s="72"/>
      <c r="J287" s="75"/>
    </row>
    <row r="288" spans="1:10" s="73" customFormat="1" x14ac:dyDescent="0.25">
      <c r="A288" s="74"/>
      <c r="B288" s="67"/>
      <c r="C288" s="65"/>
      <c r="D288" s="65"/>
      <c r="E288" s="66"/>
      <c r="F288" s="67"/>
      <c r="G288" s="67"/>
      <c r="H288" s="67"/>
      <c r="I288" s="72"/>
      <c r="J288" s="75"/>
    </row>
    <row r="289" spans="1:10" s="73" customFormat="1" x14ac:dyDescent="0.25">
      <c r="A289" s="74"/>
      <c r="B289" s="67"/>
      <c r="C289" s="65"/>
      <c r="D289" s="65"/>
      <c r="E289" s="66"/>
      <c r="F289" s="67"/>
      <c r="G289" s="67"/>
      <c r="H289" s="67"/>
      <c r="I289" s="72"/>
      <c r="J289" s="75"/>
    </row>
    <row r="290" spans="1:10" s="73" customFormat="1" x14ac:dyDescent="0.25">
      <c r="A290" s="74"/>
      <c r="B290" s="67"/>
      <c r="C290" s="65"/>
      <c r="D290" s="65"/>
      <c r="E290" s="66"/>
      <c r="F290" s="67"/>
      <c r="G290" s="67"/>
      <c r="H290" s="67"/>
      <c r="I290" s="72"/>
      <c r="J290" s="75"/>
    </row>
    <row r="291" spans="1:10" s="73" customFormat="1" x14ac:dyDescent="0.25">
      <c r="A291" s="74"/>
      <c r="B291" s="67"/>
      <c r="C291" s="65"/>
      <c r="D291" s="65"/>
      <c r="E291" s="66"/>
      <c r="F291" s="67"/>
      <c r="G291" s="67"/>
      <c r="H291" s="67"/>
      <c r="I291" s="72"/>
      <c r="J291" s="75"/>
    </row>
    <row r="292" spans="1:10" s="73" customFormat="1" x14ac:dyDescent="0.25">
      <c r="A292" s="74"/>
      <c r="B292" s="67"/>
      <c r="C292" s="65"/>
      <c r="D292" s="65"/>
      <c r="E292" s="66"/>
      <c r="F292" s="67"/>
      <c r="G292" s="67"/>
      <c r="H292" s="67"/>
      <c r="I292" s="72"/>
      <c r="J292" s="75"/>
    </row>
    <row r="293" spans="1:10" s="73" customFormat="1" x14ac:dyDescent="0.25">
      <c r="A293" s="74"/>
      <c r="B293" s="67"/>
      <c r="C293" s="65"/>
      <c r="D293" s="65"/>
      <c r="E293" s="66"/>
      <c r="F293" s="67"/>
      <c r="G293" s="67"/>
      <c r="H293" s="67"/>
      <c r="I293" s="72"/>
      <c r="J293" s="75"/>
    </row>
    <row r="294" spans="1:10" s="73" customFormat="1" x14ac:dyDescent="0.25">
      <c r="A294" s="74"/>
      <c r="B294" s="67"/>
      <c r="C294" s="65"/>
      <c r="D294" s="65"/>
      <c r="E294" s="66"/>
      <c r="F294" s="67"/>
      <c r="G294" s="67"/>
      <c r="H294" s="67"/>
      <c r="I294" s="72"/>
      <c r="J294" s="75"/>
    </row>
    <row r="295" spans="1:10" s="73" customFormat="1" x14ac:dyDescent="0.25">
      <c r="A295" s="74"/>
      <c r="B295" s="67"/>
      <c r="C295" s="65"/>
      <c r="D295" s="65"/>
      <c r="E295" s="66"/>
      <c r="F295" s="67"/>
      <c r="G295" s="67"/>
      <c r="H295" s="67"/>
      <c r="I295" s="72"/>
      <c r="J295" s="75"/>
    </row>
    <row r="296" spans="1:10" s="73" customFormat="1" x14ac:dyDescent="0.25">
      <c r="A296" s="74"/>
      <c r="B296" s="67"/>
      <c r="C296" s="65"/>
      <c r="D296" s="65"/>
      <c r="E296" s="66"/>
      <c r="F296" s="67"/>
      <c r="G296" s="67"/>
      <c r="H296" s="67"/>
      <c r="I296" s="72"/>
      <c r="J296" s="75"/>
    </row>
    <row r="297" spans="1:10" s="73" customFormat="1" x14ac:dyDescent="0.25">
      <c r="A297" s="74"/>
      <c r="B297" s="67"/>
      <c r="C297" s="65"/>
      <c r="D297" s="65"/>
      <c r="E297" s="66"/>
      <c r="F297" s="67"/>
      <c r="G297" s="67"/>
      <c r="H297" s="67"/>
      <c r="I297" s="72"/>
      <c r="J297" s="75"/>
    </row>
    <row r="298" spans="1:10" s="73" customFormat="1" x14ac:dyDescent="0.25">
      <c r="A298" s="74"/>
      <c r="B298" s="67"/>
      <c r="C298" s="65"/>
      <c r="D298" s="65"/>
      <c r="E298" s="66"/>
      <c r="F298" s="67"/>
      <c r="G298" s="67"/>
      <c r="H298" s="67"/>
      <c r="I298" s="72"/>
      <c r="J298" s="75"/>
    </row>
    <row r="299" spans="1:10" s="73" customFormat="1" x14ac:dyDescent="0.25">
      <c r="A299" s="74"/>
      <c r="B299" s="67"/>
      <c r="C299" s="65"/>
      <c r="D299" s="65"/>
      <c r="E299" s="66"/>
      <c r="F299" s="67"/>
      <c r="G299" s="67"/>
      <c r="H299" s="67"/>
      <c r="I299" s="72"/>
      <c r="J299" s="75"/>
    </row>
    <row r="300" spans="1:10" s="73" customFormat="1" x14ac:dyDescent="0.25">
      <c r="A300" s="74"/>
      <c r="B300" s="67"/>
      <c r="C300" s="65"/>
      <c r="D300" s="65"/>
      <c r="E300" s="66"/>
      <c r="F300" s="67"/>
      <c r="G300" s="67"/>
      <c r="H300" s="67"/>
      <c r="I300" s="72"/>
      <c r="J300" s="75"/>
    </row>
    <row r="301" spans="1:10" s="73" customFormat="1" x14ac:dyDescent="0.25">
      <c r="A301" s="74"/>
      <c r="B301" s="67"/>
      <c r="C301" s="65"/>
      <c r="D301" s="65"/>
      <c r="E301" s="66"/>
      <c r="F301" s="67"/>
      <c r="G301" s="67"/>
      <c r="H301" s="67"/>
      <c r="I301" s="72"/>
      <c r="J301" s="75"/>
    </row>
    <row r="302" spans="1:10" s="73" customFormat="1" x14ac:dyDescent="0.25">
      <c r="A302" s="74"/>
      <c r="B302" s="67"/>
      <c r="C302" s="65"/>
      <c r="D302" s="65"/>
      <c r="E302" s="66"/>
      <c r="F302" s="67"/>
      <c r="G302" s="67"/>
      <c r="H302" s="67"/>
      <c r="I302" s="72"/>
      <c r="J302" s="75"/>
    </row>
    <row r="303" spans="1:10" s="73" customFormat="1" x14ac:dyDescent="0.25">
      <c r="A303" s="74"/>
      <c r="B303" s="67"/>
      <c r="C303" s="65"/>
      <c r="D303" s="65"/>
      <c r="E303" s="66"/>
      <c r="F303" s="67"/>
      <c r="G303" s="67"/>
      <c r="H303" s="67"/>
      <c r="I303" s="72"/>
      <c r="J303" s="75"/>
    </row>
    <row r="304" spans="1:10" s="73" customFormat="1" x14ac:dyDescent="0.25">
      <c r="A304" s="74"/>
      <c r="B304" s="67"/>
      <c r="C304" s="65"/>
      <c r="D304" s="65"/>
      <c r="E304" s="66"/>
      <c r="F304" s="67"/>
      <c r="G304" s="67"/>
      <c r="H304" s="67"/>
      <c r="I304" s="72"/>
      <c r="J304" s="75"/>
    </row>
    <row r="305" spans="1:10" s="73" customFormat="1" x14ac:dyDescent="0.25">
      <c r="A305" s="74"/>
      <c r="B305" s="67"/>
      <c r="C305" s="65"/>
      <c r="D305" s="65"/>
      <c r="E305" s="66"/>
      <c r="F305" s="67"/>
      <c r="G305" s="67"/>
      <c r="H305" s="67"/>
      <c r="I305" s="72"/>
      <c r="J305" s="75"/>
    </row>
    <row r="306" spans="1:10" s="73" customFormat="1" x14ac:dyDescent="0.25">
      <c r="A306" s="74"/>
      <c r="B306" s="67"/>
      <c r="C306" s="65"/>
      <c r="D306" s="65"/>
      <c r="E306" s="66"/>
      <c r="F306" s="67"/>
      <c r="G306" s="67"/>
      <c r="H306" s="67"/>
      <c r="I306" s="72"/>
      <c r="J306" s="75"/>
    </row>
    <row r="307" spans="1:10" s="73" customFormat="1" x14ac:dyDescent="0.25">
      <c r="A307" s="74"/>
      <c r="B307" s="67"/>
      <c r="C307" s="65"/>
      <c r="D307" s="65"/>
      <c r="E307" s="66"/>
      <c r="F307" s="67"/>
      <c r="G307" s="67"/>
      <c r="H307" s="67"/>
      <c r="I307" s="72"/>
      <c r="J307" s="75"/>
    </row>
    <row r="308" spans="1:10" s="73" customFormat="1" x14ac:dyDescent="0.25">
      <c r="A308" s="74"/>
      <c r="B308" s="67"/>
      <c r="C308" s="65"/>
      <c r="D308" s="65"/>
      <c r="E308" s="66"/>
      <c r="F308" s="67"/>
      <c r="G308" s="67"/>
      <c r="H308" s="67"/>
      <c r="I308" s="72"/>
      <c r="J308" s="75"/>
    </row>
    <row r="309" spans="1:10" s="73" customFormat="1" x14ac:dyDescent="0.25">
      <c r="A309" s="74"/>
      <c r="B309" s="67"/>
      <c r="C309" s="65"/>
      <c r="D309" s="65"/>
      <c r="E309" s="66"/>
      <c r="F309" s="67"/>
      <c r="G309" s="67"/>
      <c r="H309" s="67"/>
      <c r="I309" s="72"/>
      <c r="J309" s="75"/>
    </row>
    <row r="310" spans="1:10" s="73" customFormat="1" x14ac:dyDescent="0.25">
      <c r="A310" s="74"/>
      <c r="B310" s="67"/>
      <c r="C310" s="65"/>
      <c r="D310" s="65"/>
      <c r="E310" s="66"/>
      <c r="F310" s="67"/>
      <c r="G310" s="121"/>
      <c r="H310" s="67"/>
      <c r="I310" s="72"/>
      <c r="J310" s="75"/>
    </row>
    <row r="311" spans="1:10" s="73" customFormat="1" x14ac:dyDescent="0.25">
      <c r="A311" s="74"/>
      <c r="B311" s="67"/>
      <c r="C311" s="65"/>
      <c r="D311" s="65"/>
      <c r="E311" s="66"/>
      <c r="F311" s="67"/>
      <c r="G311" s="121"/>
      <c r="H311" s="67"/>
      <c r="I311" s="72"/>
      <c r="J311" s="75"/>
    </row>
    <row r="312" spans="1:10" s="73" customFormat="1" x14ac:dyDescent="0.25">
      <c r="A312" s="74"/>
      <c r="B312" s="67"/>
      <c r="C312" s="65"/>
      <c r="D312" s="65"/>
      <c r="E312" s="66"/>
      <c r="F312" s="67"/>
      <c r="G312" s="121"/>
      <c r="H312" s="67"/>
      <c r="I312" s="72"/>
      <c r="J312" s="75"/>
    </row>
    <row r="313" spans="1:10" s="73" customFormat="1" x14ac:dyDescent="0.25">
      <c r="A313" s="74"/>
      <c r="B313" s="67"/>
      <c r="C313" s="65"/>
      <c r="D313" s="65"/>
      <c r="E313" s="66"/>
      <c r="F313" s="67"/>
      <c r="G313" s="121"/>
      <c r="H313" s="67"/>
      <c r="I313" s="72"/>
      <c r="J313" s="75"/>
    </row>
    <row r="314" spans="1:10" s="73" customFormat="1" x14ac:dyDescent="0.25">
      <c r="A314" s="74"/>
      <c r="B314" s="67"/>
      <c r="C314" s="65"/>
      <c r="D314" s="65"/>
      <c r="E314" s="66"/>
      <c r="F314" s="67"/>
      <c r="G314" s="121"/>
      <c r="H314" s="67"/>
      <c r="I314" s="72"/>
      <c r="J314" s="75"/>
    </row>
    <row r="315" spans="1:10" s="73" customFormat="1" x14ac:dyDescent="0.25">
      <c r="A315" s="74"/>
      <c r="B315" s="67"/>
      <c r="C315" s="65"/>
      <c r="D315" s="65"/>
      <c r="E315" s="66"/>
      <c r="F315" s="67"/>
      <c r="G315" s="121"/>
      <c r="H315" s="67"/>
      <c r="I315" s="72"/>
      <c r="J315" s="75"/>
    </row>
    <row r="316" spans="1:10" s="73" customFormat="1" x14ac:dyDescent="0.25">
      <c r="A316" s="74"/>
      <c r="B316" s="67"/>
      <c r="C316" s="65"/>
      <c r="D316" s="65"/>
      <c r="E316" s="66"/>
      <c r="F316" s="67"/>
      <c r="G316" s="121"/>
      <c r="H316" s="67"/>
      <c r="I316" s="72"/>
      <c r="J316" s="75"/>
    </row>
    <row r="317" spans="1:10" s="73" customFormat="1" x14ac:dyDescent="0.25">
      <c r="A317" s="74"/>
      <c r="B317" s="67"/>
      <c r="C317" s="65"/>
      <c r="D317" s="65"/>
      <c r="E317" s="66"/>
      <c r="F317" s="67"/>
      <c r="G317" s="121"/>
      <c r="H317" s="67"/>
      <c r="I317" s="72"/>
      <c r="J317" s="75"/>
    </row>
    <row r="318" spans="1:10" s="73" customFormat="1" x14ac:dyDescent="0.25">
      <c r="A318" s="74"/>
      <c r="B318" s="67"/>
      <c r="C318" s="65"/>
      <c r="D318" s="65"/>
      <c r="E318" s="66"/>
      <c r="F318" s="67"/>
      <c r="G318" s="121"/>
      <c r="H318" s="67"/>
      <c r="I318" s="72"/>
      <c r="J318" s="75"/>
    </row>
    <row r="319" spans="1:10" s="73" customFormat="1" x14ac:dyDescent="0.25">
      <c r="A319" s="74"/>
      <c r="B319" s="67"/>
      <c r="C319" s="65"/>
      <c r="D319" s="65"/>
      <c r="E319" s="66"/>
      <c r="F319" s="67"/>
      <c r="G319" s="121"/>
      <c r="H319" s="67"/>
      <c r="I319" s="72"/>
      <c r="J319" s="75"/>
    </row>
    <row r="320" spans="1:10" s="73" customFormat="1" x14ac:dyDescent="0.25">
      <c r="A320" s="74"/>
      <c r="B320" s="67"/>
      <c r="C320" s="65"/>
      <c r="D320" s="65"/>
      <c r="E320" s="66"/>
      <c r="F320" s="67"/>
      <c r="G320" s="121"/>
      <c r="H320" s="67"/>
      <c r="I320" s="72"/>
      <c r="J320" s="75"/>
    </row>
    <row r="321" spans="1:10" s="73" customFormat="1" x14ac:dyDescent="0.25">
      <c r="A321" s="74"/>
      <c r="B321" s="67"/>
      <c r="C321" s="65"/>
      <c r="D321" s="65"/>
      <c r="E321" s="66"/>
      <c r="F321" s="67"/>
      <c r="G321" s="121"/>
      <c r="H321" s="67"/>
      <c r="I321" s="72"/>
      <c r="J321" s="75"/>
    </row>
    <row r="322" spans="1:10" s="73" customFormat="1" x14ac:dyDescent="0.25">
      <c r="A322" s="74"/>
      <c r="B322" s="67"/>
      <c r="C322" s="65"/>
      <c r="D322" s="65"/>
      <c r="E322" s="66"/>
      <c r="F322" s="67"/>
      <c r="G322" s="121"/>
      <c r="H322" s="67"/>
      <c r="I322" s="72"/>
      <c r="J322" s="75"/>
    </row>
    <row r="323" spans="1:10" s="73" customFormat="1" x14ac:dyDescent="0.25">
      <c r="A323" s="74"/>
      <c r="B323" s="67"/>
      <c r="C323" s="65"/>
      <c r="D323" s="65"/>
      <c r="E323" s="66"/>
      <c r="F323" s="67"/>
      <c r="G323" s="121"/>
      <c r="H323" s="67"/>
      <c r="I323" s="72"/>
      <c r="J323" s="75"/>
    </row>
    <row r="324" spans="1:10" s="73" customFormat="1" x14ac:dyDescent="0.25">
      <c r="A324" s="74"/>
      <c r="B324" s="67"/>
      <c r="C324" s="65"/>
      <c r="D324" s="65"/>
      <c r="E324" s="66"/>
      <c r="F324" s="67"/>
      <c r="G324" s="121"/>
      <c r="H324" s="67"/>
      <c r="I324" s="72"/>
      <c r="J324" s="75"/>
    </row>
    <row r="325" spans="1:10" s="73" customFormat="1" x14ac:dyDescent="0.25">
      <c r="A325" s="74"/>
      <c r="B325" s="67"/>
      <c r="C325" s="65"/>
      <c r="D325" s="65"/>
      <c r="E325" s="66"/>
      <c r="F325" s="67"/>
      <c r="G325" s="121"/>
      <c r="H325" s="67"/>
      <c r="I325" s="72"/>
      <c r="J325" s="75"/>
    </row>
    <row r="326" spans="1:10" s="73" customFormat="1" x14ac:dyDescent="0.25">
      <c r="A326" s="74"/>
      <c r="B326" s="67"/>
      <c r="C326" s="65"/>
      <c r="D326" s="65"/>
      <c r="E326" s="66"/>
      <c r="F326" s="67"/>
      <c r="G326" s="121"/>
      <c r="H326" s="67"/>
      <c r="I326" s="72"/>
      <c r="J326" s="75"/>
    </row>
    <row r="327" spans="1:10" s="73" customFormat="1" x14ac:dyDescent="0.25">
      <c r="A327" s="74"/>
      <c r="B327" s="67"/>
      <c r="C327" s="65"/>
      <c r="D327" s="65"/>
      <c r="E327" s="66"/>
      <c r="F327" s="67"/>
      <c r="G327" s="121"/>
      <c r="H327" s="67"/>
      <c r="I327" s="72"/>
      <c r="J327" s="75"/>
    </row>
    <row r="328" spans="1:10" s="73" customFormat="1" x14ac:dyDescent="0.25">
      <c r="A328" s="74"/>
      <c r="B328" s="67"/>
      <c r="C328" s="65"/>
      <c r="D328" s="65"/>
      <c r="E328" s="66"/>
      <c r="F328" s="67"/>
      <c r="G328" s="121"/>
      <c r="H328" s="67"/>
      <c r="I328" s="72"/>
      <c r="J328" s="75"/>
    </row>
    <row r="329" spans="1:10" s="73" customFormat="1" x14ac:dyDescent="0.25">
      <c r="A329" s="74"/>
      <c r="B329" s="67"/>
      <c r="C329" s="65"/>
      <c r="D329" s="65"/>
      <c r="E329" s="66"/>
      <c r="F329" s="67"/>
      <c r="G329" s="121"/>
      <c r="H329" s="67"/>
      <c r="I329" s="72"/>
      <c r="J329" s="75"/>
    </row>
    <row r="330" spans="1:10" s="73" customFormat="1" x14ac:dyDescent="0.25">
      <c r="A330" s="74"/>
      <c r="B330" s="67"/>
      <c r="C330" s="65"/>
      <c r="D330" s="65"/>
      <c r="E330" s="66"/>
      <c r="F330" s="67"/>
      <c r="G330" s="121"/>
      <c r="H330" s="67"/>
      <c r="I330" s="72"/>
      <c r="J330" s="75"/>
    </row>
    <row r="331" spans="1:10" s="73" customFormat="1" x14ac:dyDescent="0.25">
      <c r="A331" s="74"/>
      <c r="B331" s="67"/>
      <c r="C331" s="65"/>
      <c r="D331" s="65"/>
      <c r="E331" s="66"/>
      <c r="F331" s="67"/>
      <c r="G331" s="121"/>
      <c r="H331" s="67"/>
      <c r="I331" s="72"/>
      <c r="J331" s="75"/>
    </row>
    <row r="332" spans="1:10" s="73" customFormat="1" x14ac:dyDescent="0.25">
      <c r="A332" s="74"/>
      <c r="B332" s="67"/>
      <c r="C332" s="65"/>
      <c r="D332" s="65"/>
      <c r="E332" s="66"/>
      <c r="F332" s="67"/>
      <c r="G332" s="121"/>
      <c r="H332" s="67"/>
      <c r="I332" s="72"/>
      <c r="J332" s="75"/>
    </row>
    <row r="333" spans="1:10" s="73" customFormat="1" x14ac:dyDescent="0.25">
      <c r="A333" s="74"/>
      <c r="B333" s="67"/>
      <c r="C333" s="65"/>
      <c r="D333" s="65"/>
      <c r="E333" s="66"/>
      <c r="F333" s="67"/>
      <c r="G333" s="121"/>
      <c r="H333" s="67"/>
      <c r="I333" s="72"/>
      <c r="J333" s="75"/>
    </row>
    <row r="334" spans="1:10" s="73" customFormat="1" x14ac:dyDescent="0.25">
      <c r="A334" s="74"/>
      <c r="B334" s="67"/>
      <c r="C334" s="65"/>
      <c r="D334" s="65"/>
      <c r="E334" s="66"/>
      <c r="F334" s="67"/>
      <c r="G334" s="67"/>
      <c r="H334" s="67"/>
      <c r="I334" s="72"/>
      <c r="J334" s="75"/>
    </row>
    <row r="335" spans="1:10" s="73" customFormat="1" x14ac:dyDescent="0.25">
      <c r="A335" s="74"/>
      <c r="B335" s="67"/>
      <c r="C335" s="65"/>
      <c r="D335" s="65"/>
      <c r="E335" s="66"/>
      <c r="F335" s="67"/>
      <c r="G335" s="67"/>
      <c r="H335" s="67"/>
      <c r="I335" s="72"/>
      <c r="J335" s="75"/>
    </row>
    <row r="336" spans="1:10" s="73" customFormat="1" x14ac:dyDescent="0.25">
      <c r="A336" s="74"/>
      <c r="B336" s="67"/>
      <c r="C336" s="65"/>
      <c r="D336" s="65"/>
      <c r="E336" s="66"/>
      <c r="F336" s="67"/>
      <c r="G336" s="67"/>
      <c r="H336" s="67"/>
      <c r="I336" s="72"/>
      <c r="J336" s="75"/>
    </row>
    <row r="337" spans="1:10" s="73" customFormat="1" x14ac:dyDescent="0.25">
      <c r="A337" s="74"/>
      <c r="B337" s="67"/>
      <c r="C337" s="65"/>
      <c r="D337" s="65"/>
      <c r="E337" s="66"/>
      <c r="F337" s="67"/>
      <c r="G337" s="67"/>
      <c r="H337" s="67"/>
      <c r="I337" s="72"/>
      <c r="J337" s="75"/>
    </row>
    <row r="338" spans="1:10" s="73" customFormat="1" x14ac:dyDescent="0.25">
      <c r="A338" s="74"/>
      <c r="B338" s="67"/>
      <c r="C338" s="65"/>
      <c r="D338" s="65"/>
      <c r="E338" s="66"/>
      <c r="F338" s="67"/>
      <c r="G338" s="67"/>
      <c r="H338" s="67"/>
      <c r="I338" s="72"/>
      <c r="J338" s="75"/>
    </row>
    <row r="339" spans="1:10" s="73" customFormat="1" x14ac:dyDescent="0.25">
      <c r="A339" s="74"/>
      <c r="B339" s="67"/>
      <c r="C339" s="65"/>
      <c r="D339" s="65"/>
      <c r="E339" s="66"/>
      <c r="F339" s="67"/>
      <c r="G339" s="67"/>
      <c r="H339" s="67"/>
      <c r="I339" s="72"/>
      <c r="J339" s="75"/>
    </row>
    <row r="340" spans="1:10" s="73" customFormat="1" x14ac:dyDescent="0.25">
      <c r="A340" s="74"/>
      <c r="B340" s="67"/>
      <c r="C340" s="65"/>
      <c r="D340" s="65"/>
      <c r="E340" s="66"/>
      <c r="F340" s="67"/>
      <c r="G340" s="67"/>
      <c r="H340" s="67"/>
      <c r="I340" s="72"/>
      <c r="J340" s="75"/>
    </row>
    <row r="341" spans="1:10" s="73" customFormat="1" x14ac:dyDescent="0.25">
      <c r="A341" s="74"/>
      <c r="B341" s="67"/>
      <c r="C341" s="65"/>
      <c r="D341" s="65"/>
      <c r="E341" s="66"/>
      <c r="F341" s="67"/>
      <c r="G341" s="67"/>
      <c r="H341" s="67"/>
      <c r="I341" s="72"/>
      <c r="J341" s="75"/>
    </row>
    <row r="342" spans="1:10" s="73" customFormat="1" x14ac:dyDescent="0.25">
      <c r="A342" s="74"/>
      <c r="B342" s="67"/>
      <c r="C342" s="65"/>
      <c r="D342" s="65"/>
      <c r="E342" s="66"/>
      <c r="F342" s="67"/>
      <c r="G342" s="67"/>
      <c r="H342" s="67"/>
      <c r="I342" s="72"/>
      <c r="J342" s="75"/>
    </row>
    <row r="343" spans="1:10" s="73" customFormat="1" x14ac:dyDescent="0.25">
      <c r="A343" s="74"/>
      <c r="B343" s="67"/>
      <c r="C343" s="65"/>
      <c r="D343" s="65"/>
      <c r="E343" s="66"/>
      <c r="F343" s="67"/>
      <c r="G343" s="67"/>
      <c r="H343" s="67"/>
      <c r="I343" s="72"/>
      <c r="J343" s="75"/>
    </row>
    <row r="344" spans="1:10" s="73" customFormat="1" x14ac:dyDescent="0.25">
      <c r="A344" s="74"/>
      <c r="B344" s="67"/>
      <c r="C344" s="65"/>
      <c r="D344" s="65"/>
      <c r="E344" s="66"/>
      <c r="F344" s="67"/>
      <c r="G344" s="67"/>
      <c r="H344" s="67"/>
      <c r="I344" s="72"/>
      <c r="J344" s="75"/>
    </row>
    <row r="345" spans="1:10" s="73" customFormat="1" x14ac:dyDescent="0.25">
      <c r="A345" s="74"/>
      <c r="B345" s="67"/>
      <c r="C345" s="65"/>
      <c r="D345" s="65"/>
      <c r="E345" s="66"/>
      <c r="F345" s="67"/>
      <c r="G345" s="67"/>
      <c r="H345" s="67"/>
      <c r="I345" s="72"/>
      <c r="J345" s="75"/>
    </row>
    <row r="346" spans="1:10" s="73" customFormat="1" x14ac:dyDescent="0.25">
      <c r="A346" s="74"/>
      <c r="B346" s="67"/>
      <c r="C346" s="65"/>
      <c r="D346" s="65"/>
      <c r="E346" s="66"/>
      <c r="F346" s="67"/>
      <c r="G346" s="67"/>
      <c r="H346" s="67"/>
      <c r="I346" s="72"/>
      <c r="J346" s="75"/>
    </row>
    <row r="347" spans="1:10" s="73" customFormat="1" x14ac:dyDescent="0.25">
      <c r="A347" s="74"/>
      <c r="B347" s="67"/>
      <c r="C347" s="65"/>
      <c r="D347" s="65"/>
      <c r="E347" s="66"/>
      <c r="F347" s="67"/>
      <c r="G347" s="67"/>
      <c r="H347" s="67"/>
      <c r="I347" s="72"/>
      <c r="J347" s="75"/>
    </row>
    <row r="348" spans="1:10" s="73" customFormat="1" x14ac:dyDescent="0.25">
      <c r="A348" s="74"/>
      <c r="B348" s="67"/>
      <c r="C348" s="65"/>
      <c r="D348" s="65"/>
      <c r="E348" s="66"/>
      <c r="F348" s="67"/>
      <c r="G348" s="67"/>
      <c r="H348" s="67"/>
      <c r="I348" s="72"/>
      <c r="J348" s="75"/>
    </row>
    <row r="349" spans="1:10" s="73" customFormat="1" x14ac:dyDescent="0.25">
      <c r="A349" s="74"/>
      <c r="B349" s="67"/>
      <c r="C349" s="65"/>
      <c r="D349" s="65"/>
      <c r="E349" s="66"/>
      <c r="F349" s="67"/>
      <c r="G349" s="67"/>
      <c r="H349" s="67"/>
      <c r="I349" s="72"/>
      <c r="J349" s="75"/>
    </row>
    <row r="350" spans="1:10" s="73" customFormat="1" x14ac:dyDescent="0.25">
      <c r="A350" s="74"/>
      <c r="B350" s="67"/>
      <c r="C350" s="65"/>
      <c r="D350" s="65"/>
      <c r="E350" s="66"/>
      <c r="F350" s="67"/>
      <c r="G350" s="67"/>
      <c r="H350" s="67"/>
      <c r="I350" s="72"/>
      <c r="J350" s="75"/>
    </row>
    <row r="351" spans="1:10" s="73" customFormat="1" x14ac:dyDescent="0.25">
      <c r="A351" s="74"/>
      <c r="B351" s="67"/>
      <c r="C351" s="65"/>
      <c r="D351" s="65"/>
      <c r="E351" s="66"/>
      <c r="F351" s="67"/>
      <c r="G351" s="67"/>
      <c r="H351" s="67"/>
      <c r="I351" s="72"/>
      <c r="J351" s="75"/>
    </row>
    <row r="352" spans="1:10" s="73" customFormat="1" x14ac:dyDescent="0.25">
      <c r="A352" s="74"/>
      <c r="B352" s="67"/>
      <c r="C352" s="65"/>
      <c r="D352" s="65"/>
      <c r="E352" s="66"/>
      <c r="F352" s="67"/>
      <c r="G352" s="67"/>
      <c r="H352" s="67"/>
      <c r="I352" s="72"/>
      <c r="J352" s="75"/>
    </row>
    <row r="353" spans="1:10" s="73" customFormat="1" x14ac:dyDescent="0.25">
      <c r="A353" s="74"/>
      <c r="B353" s="67"/>
      <c r="C353" s="65"/>
      <c r="D353" s="65"/>
      <c r="E353" s="66"/>
      <c r="F353" s="67"/>
      <c r="G353" s="67"/>
      <c r="H353" s="67"/>
      <c r="I353" s="72"/>
      <c r="J353" s="75"/>
    </row>
    <row r="354" spans="1:10" s="73" customFormat="1" x14ac:dyDescent="0.25">
      <c r="A354" s="74"/>
      <c r="B354" s="67"/>
      <c r="C354" s="65"/>
      <c r="D354" s="65"/>
      <c r="E354" s="66"/>
      <c r="F354" s="67"/>
      <c r="G354" s="67"/>
      <c r="H354" s="67"/>
      <c r="I354" s="72"/>
      <c r="J354" s="75"/>
    </row>
    <row r="355" spans="1:10" s="73" customFormat="1" x14ac:dyDescent="0.25">
      <c r="A355" s="74"/>
      <c r="B355" s="67"/>
      <c r="C355" s="65"/>
      <c r="D355" s="65"/>
      <c r="E355" s="66"/>
      <c r="F355" s="67"/>
      <c r="G355" s="67"/>
      <c r="H355" s="67"/>
      <c r="I355" s="72"/>
      <c r="J355" s="75"/>
    </row>
    <row r="356" spans="1:10" s="73" customFormat="1" x14ac:dyDescent="0.25">
      <c r="A356" s="74"/>
      <c r="B356" s="67"/>
      <c r="C356" s="65"/>
      <c r="D356" s="65"/>
      <c r="E356" s="66"/>
      <c r="F356" s="67"/>
      <c r="G356" s="67"/>
      <c r="H356" s="67"/>
      <c r="I356" s="72"/>
      <c r="J356" s="75"/>
    </row>
    <row r="357" spans="1:10" s="73" customFormat="1" x14ac:dyDescent="0.25">
      <c r="A357" s="74"/>
      <c r="B357" s="67"/>
      <c r="C357" s="65"/>
      <c r="D357" s="65"/>
      <c r="E357" s="66"/>
      <c r="F357" s="67"/>
      <c r="G357" s="67"/>
      <c r="H357" s="67"/>
      <c r="I357" s="72"/>
      <c r="J357" s="75"/>
    </row>
    <row r="358" spans="1:10" s="73" customFormat="1" x14ac:dyDescent="0.25">
      <c r="A358" s="74"/>
      <c r="B358" s="67"/>
      <c r="C358" s="65"/>
      <c r="D358" s="65"/>
      <c r="E358" s="66"/>
      <c r="F358" s="67"/>
      <c r="G358" s="67"/>
      <c r="H358" s="67"/>
      <c r="I358" s="72"/>
      <c r="J358" s="75"/>
    </row>
    <row r="359" spans="1:10" s="73" customFormat="1" x14ac:dyDescent="0.25">
      <c r="A359" s="74"/>
      <c r="B359" s="67"/>
      <c r="C359" s="65"/>
      <c r="D359" s="65"/>
      <c r="E359" s="66"/>
      <c r="F359" s="67"/>
      <c r="G359" s="67"/>
      <c r="H359" s="67"/>
      <c r="I359" s="72"/>
      <c r="J359" s="75"/>
    </row>
    <row r="360" spans="1:10" s="73" customFormat="1" x14ac:dyDescent="0.25">
      <c r="A360" s="74"/>
      <c r="B360" s="67"/>
      <c r="C360" s="65"/>
      <c r="D360" s="65"/>
      <c r="E360" s="66"/>
      <c r="F360" s="67"/>
      <c r="G360" s="121"/>
      <c r="H360" s="67"/>
      <c r="I360" s="72"/>
      <c r="J360" s="75"/>
    </row>
    <row r="361" spans="1:10" s="73" customFormat="1" x14ac:dyDescent="0.25">
      <c r="A361" s="74"/>
      <c r="B361" s="67"/>
      <c r="C361" s="65"/>
      <c r="D361" s="65"/>
      <c r="E361" s="66"/>
      <c r="F361" s="67"/>
      <c r="G361" s="121"/>
      <c r="H361" s="67"/>
      <c r="I361" s="72"/>
      <c r="J361" s="75"/>
    </row>
    <row r="362" spans="1:10" s="73" customFormat="1" x14ac:dyDescent="0.25">
      <c r="A362" s="74"/>
      <c r="B362" s="67"/>
      <c r="C362" s="65"/>
      <c r="D362" s="65"/>
      <c r="E362" s="66"/>
      <c r="F362" s="67"/>
      <c r="G362" s="121"/>
      <c r="H362" s="67"/>
      <c r="I362" s="72"/>
      <c r="J362" s="75"/>
    </row>
    <row r="363" spans="1:10" s="73" customFormat="1" x14ac:dyDescent="0.25">
      <c r="A363" s="74"/>
      <c r="B363" s="67"/>
      <c r="C363" s="65"/>
      <c r="D363" s="65"/>
      <c r="E363" s="66"/>
      <c r="F363" s="67"/>
      <c r="G363" s="121"/>
      <c r="H363" s="67"/>
      <c r="I363" s="72"/>
      <c r="J363" s="75"/>
    </row>
    <row r="364" spans="1:10" s="73" customFormat="1" x14ac:dyDescent="0.25">
      <c r="A364" s="74"/>
      <c r="B364" s="67"/>
      <c r="C364" s="65"/>
      <c r="D364" s="65"/>
      <c r="E364" s="66"/>
      <c r="F364" s="67"/>
      <c r="G364" s="121"/>
      <c r="H364" s="67"/>
      <c r="I364" s="72"/>
      <c r="J364" s="75"/>
    </row>
    <row r="365" spans="1:10" s="73" customFormat="1" x14ac:dyDescent="0.25">
      <c r="A365" s="74"/>
      <c r="B365" s="67"/>
      <c r="C365" s="65"/>
      <c r="D365" s="65"/>
      <c r="E365" s="66"/>
      <c r="F365" s="67"/>
      <c r="G365" s="121"/>
      <c r="H365" s="67"/>
      <c r="I365" s="72"/>
      <c r="J365" s="75"/>
    </row>
    <row r="366" spans="1:10" s="73" customFormat="1" x14ac:dyDescent="0.25">
      <c r="A366" s="74"/>
      <c r="B366" s="67"/>
      <c r="C366" s="65"/>
      <c r="D366" s="65"/>
      <c r="E366" s="66"/>
      <c r="F366" s="67"/>
      <c r="G366" s="121"/>
      <c r="H366" s="67"/>
      <c r="I366" s="72"/>
      <c r="J366" s="75"/>
    </row>
    <row r="367" spans="1:10" s="73" customFormat="1" x14ac:dyDescent="0.25">
      <c r="A367" s="74"/>
      <c r="B367" s="67"/>
      <c r="C367" s="65"/>
      <c r="D367" s="65"/>
      <c r="E367" s="66"/>
      <c r="F367" s="67"/>
      <c r="G367" s="121"/>
      <c r="H367" s="67"/>
      <c r="I367" s="72"/>
      <c r="J367" s="75"/>
    </row>
    <row r="368" spans="1:10" s="73" customFormat="1" x14ac:dyDescent="0.25">
      <c r="A368" s="74"/>
      <c r="B368" s="67"/>
      <c r="C368" s="65"/>
      <c r="D368" s="65"/>
      <c r="E368" s="66"/>
      <c r="F368" s="67"/>
      <c r="G368" s="121"/>
      <c r="H368" s="67"/>
      <c r="I368" s="72"/>
      <c r="J368" s="75"/>
    </row>
    <row r="369" spans="1:10" s="73" customFormat="1" x14ac:dyDescent="0.25">
      <c r="A369" s="74"/>
      <c r="B369" s="67"/>
      <c r="C369" s="65"/>
      <c r="D369" s="65"/>
      <c r="E369" s="66"/>
      <c r="F369" s="67"/>
      <c r="G369" s="121"/>
      <c r="H369" s="67"/>
      <c r="I369" s="72"/>
      <c r="J369" s="75"/>
    </row>
    <row r="370" spans="1:10" s="73" customFormat="1" x14ac:dyDescent="0.25">
      <c r="A370" s="74"/>
      <c r="B370" s="67"/>
      <c r="C370" s="65"/>
      <c r="D370" s="65"/>
      <c r="E370" s="66"/>
      <c r="F370" s="67"/>
      <c r="G370" s="121"/>
      <c r="H370" s="67"/>
      <c r="I370" s="72"/>
      <c r="J370" s="75"/>
    </row>
    <row r="371" spans="1:10" s="73" customFormat="1" x14ac:dyDescent="0.25">
      <c r="A371" s="74"/>
      <c r="B371" s="67"/>
      <c r="C371" s="65"/>
      <c r="D371" s="65"/>
      <c r="E371" s="66"/>
      <c r="F371" s="67"/>
      <c r="G371" s="121"/>
      <c r="H371" s="67"/>
      <c r="I371" s="72"/>
      <c r="J371" s="75"/>
    </row>
    <row r="372" spans="1:10" s="73" customFormat="1" x14ac:dyDescent="0.25">
      <c r="A372" s="74"/>
      <c r="B372" s="67"/>
      <c r="C372" s="65"/>
      <c r="D372" s="65"/>
      <c r="E372" s="66"/>
      <c r="F372" s="67"/>
      <c r="G372" s="121"/>
      <c r="H372" s="67"/>
      <c r="I372" s="72"/>
      <c r="J372" s="75"/>
    </row>
    <row r="373" spans="1:10" s="73" customFormat="1" x14ac:dyDescent="0.25">
      <c r="A373" s="74"/>
      <c r="B373" s="67"/>
      <c r="C373" s="65"/>
      <c r="D373" s="65"/>
      <c r="E373" s="66"/>
      <c r="F373" s="67"/>
      <c r="G373" s="121"/>
      <c r="H373" s="67"/>
      <c r="I373" s="72"/>
      <c r="J373" s="75"/>
    </row>
    <row r="374" spans="1:10" s="73" customFormat="1" x14ac:dyDescent="0.25">
      <c r="A374" s="74"/>
      <c r="B374" s="67"/>
      <c r="C374" s="65"/>
      <c r="D374" s="65"/>
      <c r="E374" s="66"/>
      <c r="F374" s="67"/>
      <c r="G374" s="121"/>
      <c r="H374" s="67"/>
      <c r="I374" s="72"/>
      <c r="J374" s="75"/>
    </row>
    <row r="375" spans="1:10" s="73" customFormat="1" x14ac:dyDescent="0.25">
      <c r="A375" s="74"/>
      <c r="B375" s="67"/>
      <c r="C375" s="65"/>
      <c r="D375" s="65"/>
      <c r="E375" s="66"/>
      <c r="F375" s="67"/>
      <c r="G375" s="121"/>
      <c r="H375" s="67"/>
      <c r="I375" s="72"/>
      <c r="J375" s="75"/>
    </row>
    <row r="376" spans="1:10" s="73" customFormat="1" x14ac:dyDescent="0.25">
      <c r="A376" s="74"/>
      <c r="B376" s="67"/>
      <c r="C376" s="65"/>
      <c r="D376" s="65"/>
      <c r="E376" s="66"/>
      <c r="F376" s="67"/>
      <c r="G376" s="121"/>
      <c r="H376" s="67"/>
      <c r="I376" s="72"/>
      <c r="J376" s="75"/>
    </row>
    <row r="377" spans="1:10" s="73" customFormat="1" x14ac:dyDescent="0.25">
      <c r="A377" s="74"/>
      <c r="B377" s="67"/>
      <c r="C377" s="65"/>
      <c r="D377" s="65"/>
      <c r="E377" s="66"/>
      <c r="F377" s="67"/>
      <c r="G377" s="121"/>
      <c r="H377" s="67"/>
      <c r="I377" s="72"/>
      <c r="J377" s="75"/>
    </row>
    <row r="378" spans="1:10" s="73" customFormat="1" x14ac:dyDescent="0.25">
      <c r="A378" s="74"/>
      <c r="B378" s="67"/>
      <c r="C378" s="65"/>
      <c r="D378" s="65"/>
      <c r="E378" s="66"/>
      <c r="F378" s="67"/>
      <c r="G378" s="121"/>
      <c r="H378" s="67"/>
      <c r="I378" s="72"/>
      <c r="J378" s="75"/>
    </row>
    <row r="379" spans="1:10" s="73" customFormat="1" x14ac:dyDescent="0.25">
      <c r="A379" s="74"/>
      <c r="B379" s="67"/>
      <c r="C379" s="65"/>
      <c r="D379" s="65"/>
      <c r="E379" s="66"/>
      <c r="F379" s="67"/>
      <c r="G379" s="121"/>
      <c r="H379" s="67"/>
      <c r="I379" s="72"/>
      <c r="J379" s="75"/>
    </row>
    <row r="380" spans="1:10" s="73" customFormat="1" x14ac:dyDescent="0.25">
      <c r="A380" s="74"/>
      <c r="B380" s="67"/>
      <c r="C380" s="65"/>
      <c r="D380" s="65"/>
      <c r="E380" s="66"/>
      <c r="F380" s="67"/>
      <c r="G380" s="121"/>
      <c r="H380" s="67"/>
      <c r="I380" s="72"/>
      <c r="J380" s="75"/>
    </row>
    <row r="381" spans="1:10" s="73" customFormat="1" x14ac:dyDescent="0.25">
      <c r="A381" s="74"/>
      <c r="B381" s="67"/>
      <c r="C381" s="65"/>
      <c r="D381" s="65"/>
      <c r="E381" s="66"/>
      <c r="F381" s="67"/>
      <c r="G381" s="121"/>
      <c r="H381" s="67"/>
      <c r="I381" s="72"/>
      <c r="J381" s="75"/>
    </row>
    <row r="382" spans="1:10" s="73" customFormat="1" x14ac:dyDescent="0.25">
      <c r="A382" s="74"/>
      <c r="B382" s="67"/>
      <c r="C382" s="65"/>
      <c r="D382" s="65"/>
      <c r="E382" s="66"/>
      <c r="F382" s="67"/>
      <c r="G382" s="121"/>
      <c r="H382" s="67"/>
      <c r="I382" s="72"/>
      <c r="J382" s="75"/>
    </row>
    <row r="383" spans="1:10" s="73" customFormat="1" x14ac:dyDescent="0.25">
      <c r="A383" s="74"/>
      <c r="B383" s="67"/>
      <c r="C383" s="65"/>
      <c r="D383" s="65"/>
      <c r="E383" s="66"/>
      <c r="F383" s="67"/>
      <c r="G383" s="121"/>
      <c r="H383" s="67"/>
      <c r="I383" s="72"/>
      <c r="J383" s="75"/>
    </row>
    <row r="384" spans="1:10" s="73" customFormat="1" x14ac:dyDescent="0.25">
      <c r="A384" s="74"/>
      <c r="B384" s="67"/>
      <c r="C384" s="65"/>
      <c r="D384" s="65"/>
      <c r="E384" s="66"/>
      <c r="F384" s="67"/>
      <c r="G384" s="67"/>
      <c r="H384" s="67"/>
      <c r="I384" s="72"/>
      <c r="J384" s="75"/>
    </row>
    <row r="385" spans="1:10" s="73" customFormat="1" x14ac:dyDescent="0.25">
      <c r="A385" s="74"/>
      <c r="B385" s="67"/>
      <c r="C385" s="65"/>
      <c r="D385" s="65"/>
      <c r="E385" s="66"/>
      <c r="F385" s="67"/>
      <c r="G385" s="67"/>
      <c r="H385" s="67"/>
      <c r="I385" s="72"/>
      <c r="J385" s="75"/>
    </row>
    <row r="386" spans="1:10" s="73" customFormat="1" x14ac:dyDescent="0.25">
      <c r="A386" s="74"/>
      <c r="B386" s="67"/>
      <c r="C386" s="65"/>
      <c r="D386" s="65"/>
      <c r="E386" s="66"/>
      <c r="F386" s="67"/>
      <c r="G386" s="67"/>
      <c r="H386" s="67"/>
      <c r="I386" s="72"/>
      <c r="J386" s="75"/>
    </row>
    <row r="387" spans="1:10" s="73" customFormat="1" x14ac:dyDescent="0.25">
      <c r="A387" s="74"/>
      <c r="B387" s="67"/>
      <c r="C387" s="65"/>
      <c r="D387" s="65"/>
      <c r="E387" s="66"/>
      <c r="F387" s="67"/>
      <c r="G387" s="67"/>
      <c r="H387" s="67"/>
      <c r="I387" s="72"/>
      <c r="J387" s="75"/>
    </row>
    <row r="388" spans="1:10" s="73" customFormat="1" x14ac:dyDescent="0.25">
      <c r="A388" s="74"/>
      <c r="B388" s="67"/>
      <c r="C388" s="65"/>
      <c r="D388" s="65"/>
      <c r="E388" s="66"/>
      <c r="F388" s="67"/>
      <c r="G388" s="67"/>
      <c r="H388" s="67"/>
      <c r="I388" s="72"/>
      <c r="J388" s="75"/>
    </row>
    <row r="389" spans="1:10" s="73" customFormat="1" x14ac:dyDescent="0.25">
      <c r="A389" s="74"/>
      <c r="B389" s="67"/>
      <c r="C389" s="65"/>
      <c r="D389" s="65"/>
      <c r="E389" s="66"/>
      <c r="F389" s="67"/>
      <c r="G389" s="67"/>
      <c r="H389" s="67"/>
      <c r="I389" s="72"/>
      <c r="J389" s="75"/>
    </row>
    <row r="390" spans="1:10" s="73" customFormat="1" x14ac:dyDescent="0.25">
      <c r="A390" s="74"/>
      <c r="B390" s="67"/>
      <c r="C390" s="65"/>
      <c r="D390" s="65"/>
      <c r="E390" s="66"/>
      <c r="F390" s="67"/>
      <c r="G390" s="67"/>
      <c r="H390" s="67"/>
      <c r="I390" s="72"/>
      <c r="J390" s="75"/>
    </row>
    <row r="391" spans="1:10" s="73" customFormat="1" x14ac:dyDescent="0.25">
      <c r="A391" s="74"/>
      <c r="B391" s="67"/>
      <c r="C391" s="65"/>
      <c r="D391" s="65"/>
      <c r="E391" s="66"/>
      <c r="F391" s="67"/>
      <c r="G391" s="67"/>
      <c r="H391" s="67"/>
      <c r="I391" s="72"/>
      <c r="J391" s="75"/>
    </row>
    <row r="392" spans="1:10" s="73" customFormat="1" x14ac:dyDescent="0.25">
      <c r="A392" s="74"/>
      <c r="B392" s="67"/>
      <c r="C392" s="65"/>
      <c r="D392" s="65"/>
      <c r="E392" s="66"/>
      <c r="F392" s="67"/>
      <c r="G392" s="67"/>
      <c r="H392" s="67"/>
      <c r="I392" s="72"/>
      <c r="J392" s="75"/>
    </row>
    <row r="393" spans="1:10" s="73" customFormat="1" x14ac:dyDescent="0.25">
      <c r="A393" s="74"/>
      <c r="B393" s="67"/>
      <c r="C393" s="65"/>
      <c r="D393" s="65"/>
      <c r="E393" s="66"/>
      <c r="F393" s="67"/>
      <c r="G393" s="67"/>
      <c r="H393" s="67"/>
      <c r="I393" s="72"/>
      <c r="J393" s="75"/>
    </row>
    <row r="394" spans="1:10" s="73" customFormat="1" x14ac:dyDescent="0.25">
      <c r="A394" s="74"/>
      <c r="B394" s="67"/>
      <c r="C394" s="65"/>
      <c r="D394" s="65"/>
      <c r="E394" s="66"/>
      <c r="F394" s="67"/>
      <c r="G394" s="67"/>
      <c r="H394" s="67"/>
      <c r="I394" s="72"/>
      <c r="J394" s="75"/>
    </row>
    <row r="395" spans="1:10" s="73" customFormat="1" x14ac:dyDescent="0.25">
      <c r="A395" s="74"/>
      <c r="B395" s="67"/>
      <c r="C395" s="65"/>
      <c r="D395" s="65"/>
      <c r="E395" s="66"/>
      <c r="F395" s="67"/>
      <c r="G395" s="67"/>
      <c r="H395" s="67"/>
      <c r="I395" s="72"/>
      <c r="J395" s="75"/>
    </row>
    <row r="396" spans="1:10" s="73" customFormat="1" x14ac:dyDescent="0.25">
      <c r="A396" s="74"/>
      <c r="B396" s="67"/>
      <c r="C396" s="65"/>
      <c r="D396" s="65"/>
      <c r="E396" s="66"/>
      <c r="F396" s="67"/>
      <c r="G396" s="67"/>
      <c r="H396" s="67"/>
      <c r="I396" s="72"/>
      <c r="J396" s="75"/>
    </row>
    <row r="397" spans="1:10" s="73" customFormat="1" x14ac:dyDescent="0.25">
      <c r="A397" s="74"/>
      <c r="B397" s="67"/>
      <c r="C397" s="65"/>
      <c r="D397" s="65"/>
      <c r="E397" s="66"/>
      <c r="F397" s="67"/>
      <c r="G397" s="67"/>
      <c r="H397" s="67"/>
      <c r="I397" s="72"/>
      <c r="J397" s="75"/>
    </row>
    <row r="398" spans="1:10" s="73" customFormat="1" x14ac:dyDescent="0.25">
      <c r="A398" s="74"/>
      <c r="B398" s="67"/>
      <c r="C398" s="65"/>
      <c r="D398" s="65"/>
      <c r="E398" s="66"/>
      <c r="F398" s="67"/>
      <c r="G398" s="67"/>
      <c r="H398" s="67"/>
      <c r="I398" s="72"/>
      <c r="J398" s="75"/>
    </row>
    <row r="399" spans="1:10" s="73" customFormat="1" x14ac:dyDescent="0.25">
      <c r="A399" s="74"/>
      <c r="B399" s="67"/>
      <c r="C399" s="65"/>
      <c r="D399" s="65"/>
      <c r="E399" s="66"/>
      <c r="F399" s="67"/>
      <c r="G399" s="67"/>
      <c r="H399" s="67"/>
      <c r="I399" s="72"/>
      <c r="J399" s="75"/>
    </row>
    <row r="400" spans="1:10" s="73" customFormat="1" x14ac:dyDescent="0.25">
      <c r="A400" s="74"/>
      <c r="B400" s="67"/>
      <c r="C400" s="65"/>
      <c r="D400" s="65"/>
      <c r="E400" s="66"/>
      <c r="F400" s="67"/>
      <c r="G400" s="67"/>
      <c r="H400" s="67"/>
      <c r="I400" s="72"/>
      <c r="J400" s="75"/>
    </row>
    <row r="401" spans="1:10" s="73" customFormat="1" x14ac:dyDescent="0.25">
      <c r="A401" s="74"/>
      <c r="B401" s="67"/>
      <c r="C401" s="65"/>
      <c r="D401" s="65"/>
      <c r="E401" s="66"/>
      <c r="F401" s="67"/>
      <c r="G401" s="67"/>
      <c r="H401" s="67"/>
      <c r="I401" s="72"/>
      <c r="J401" s="75"/>
    </row>
    <row r="402" spans="1:10" s="73" customFormat="1" x14ac:dyDescent="0.25">
      <c r="A402" s="74"/>
      <c r="B402" s="67"/>
      <c r="C402" s="65"/>
      <c r="D402" s="65"/>
      <c r="E402" s="66"/>
      <c r="F402" s="67"/>
      <c r="G402" s="67"/>
      <c r="H402" s="67"/>
      <c r="I402" s="72"/>
      <c r="J402" s="75"/>
    </row>
    <row r="403" spans="1:10" s="73" customFormat="1" x14ac:dyDescent="0.25">
      <c r="A403" s="74"/>
      <c r="B403" s="67"/>
      <c r="C403" s="65"/>
      <c r="D403" s="65"/>
      <c r="E403" s="66"/>
      <c r="F403" s="67"/>
      <c r="G403" s="67"/>
      <c r="H403" s="67"/>
      <c r="I403" s="72"/>
      <c r="J403" s="75"/>
    </row>
    <row r="404" spans="1:10" s="73" customFormat="1" x14ac:dyDescent="0.25">
      <c r="A404" s="74"/>
      <c r="B404" s="67"/>
      <c r="C404" s="65"/>
      <c r="D404" s="65"/>
      <c r="E404" s="66"/>
      <c r="F404" s="67"/>
      <c r="G404" s="67"/>
      <c r="H404" s="67"/>
      <c r="I404" s="72"/>
      <c r="J404" s="75"/>
    </row>
    <row r="405" spans="1:10" s="73" customFormat="1" x14ac:dyDescent="0.25">
      <c r="A405" s="74"/>
      <c r="B405" s="67"/>
      <c r="C405" s="65"/>
      <c r="D405" s="65"/>
      <c r="E405" s="66"/>
      <c r="F405" s="67"/>
      <c r="G405" s="67"/>
      <c r="H405" s="67"/>
      <c r="I405" s="72"/>
      <c r="J405" s="75"/>
    </row>
    <row r="406" spans="1:10" s="73" customFormat="1" x14ac:dyDescent="0.25">
      <c r="A406" s="74"/>
      <c r="B406" s="67"/>
      <c r="C406" s="65"/>
      <c r="D406" s="65"/>
      <c r="E406" s="66"/>
      <c r="F406" s="67"/>
      <c r="G406" s="67"/>
      <c r="H406" s="67"/>
      <c r="I406" s="72"/>
      <c r="J406" s="75"/>
    </row>
    <row r="407" spans="1:10" s="73" customFormat="1" x14ac:dyDescent="0.25">
      <c r="A407" s="74"/>
      <c r="B407" s="67"/>
      <c r="C407" s="65"/>
      <c r="D407" s="65"/>
      <c r="E407" s="66"/>
      <c r="F407" s="67"/>
      <c r="G407" s="67"/>
      <c r="H407" s="67"/>
      <c r="I407" s="72"/>
      <c r="J407" s="75"/>
    </row>
    <row r="408" spans="1:10" s="73" customFormat="1" x14ac:dyDescent="0.25">
      <c r="A408" s="74"/>
      <c r="B408" s="67"/>
      <c r="C408" s="65"/>
      <c r="D408" s="65"/>
      <c r="E408" s="66"/>
      <c r="F408" s="67"/>
      <c r="G408" s="67"/>
      <c r="H408" s="67"/>
      <c r="I408" s="72"/>
      <c r="J408" s="75"/>
    </row>
    <row r="409" spans="1:10" s="73" customFormat="1" x14ac:dyDescent="0.25">
      <c r="A409" s="74"/>
      <c r="B409" s="67"/>
      <c r="C409" s="65"/>
      <c r="D409" s="65"/>
      <c r="E409" s="66"/>
      <c r="F409" s="67"/>
      <c r="G409" s="67"/>
      <c r="H409" s="67"/>
      <c r="I409" s="72"/>
      <c r="J409" s="75"/>
    </row>
    <row r="410" spans="1:10" s="73" customFormat="1" x14ac:dyDescent="0.25">
      <c r="A410" s="74"/>
      <c r="B410" s="67"/>
      <c r="C410" s="65"/>
      <c r="D410" s="65"/>
      <c r="E410" s="66"/>
      <c r="F410" s="67"/>
      <c r="G410" s="67"/>
      <c r="H410" s="67"/>
      <c r="I410" s="72"/>
      <c r="J410" s="75"/>
    </row>
    <row r="411" spans="1:10" s="73" customFormat="1" x14ac:dyDescent="0.25">
      <c r="A411" s="74"/>
      <c r="B411" s="67"/>
      <c r="C411" s="65"/>
      <c r="D411" s="65"/>
      <c r="E411" s="66"/>
      <c r="F411" s="67"/>
      <c r="G411" s="121"/>
      <c r="H411" s="67"/>
      <c r="I411" s="72"/>
      <c r="J411" s="75"/>
    </row>
    <row r="412" spans="1:10" s="73" customFormat="1" x14ac:dyDescent="0.25">
      <c r="A412" s="74"/>
      <c r="B412" s="67"/>
      <c r="C412" s="65"/>
      <c r="D412" s="65"/>
      <c r="E412" s="66"/>
      <c r="F412" s="67"/>
      <c r="G412" s="67"/>
      <c r="H412" s="67"/>
      <c r="I412" s="72"/>
      <c r="J412" s="75"/>
    </row>
    <row r="413" spans="1:10" s="73" customFormat="1" x14ac:dyDescent="0.25">
      <c r="A413" s="74"/>
      <c r="B413" s="67"/>
      <c r="C413" s="65"/>
      <c r="D413" s="65"/>
      <c r="E413" s="66"/>
      <c r="F413" s="67"/>
      <c r="G413" s="67"/>
      <c r="H413" s="67"/>
      <c r="I413" s="72"/>
      <c r="J413" s="75"/>
    </row>
    <row r="414" spans="1:10" s="73" customFormat="1" x14ac:dyDescent="0.25">
      <c r="A414" s="74"/>
      <c r="B414" s="67"/>
      <c r="C414" s="65"/>
      <c r="D414" s="65"/>
      <c r="E414" s="66"/>
      <c r="F414" s="67"/>
      <c r="G414" s="67"/>
      <c r="H414" s="67"/>
      <c r="I414" s="72"/>
      <c r="J414" s="75"/>
    </row>
    <row r="415" spans="1:10" s="73" customFormat="1" x14ac:dyDescent="0.25">
      <c r="A415" s="74"/>
      <c r="B415" s="67"/>
      <c r="C415" s="65"/>
      <c r="D415" s="65"/>
      <c r="E415" s="66"/>
      <c r="F415" s="67"/>
      <c r="G415" s="67"/>
      <c r="H415" s="67"/>
      <c r="I415" s="72"/>
      <c r="J415" s="75"/>
    </row>
    <row r="416" spans="1:10" s="73" customFormat="1" x14ac:dyDescent="0.25">
      <c r="A416" s="74"/>
      <c r="B416" s="67"/>
      <c r="C416" s="65"/>
      <c r="D416" s="65"/>
      <c r="E416" s="66"/>
      <c r="F416" s="67"/>
      <c r="G416" s="67"/>
      <c r="H416" s="67"/>
      <c r="I416" s="72"/>
      <c r="J416" s="75"/>
    </row>
    <row r="417" spans="1:10" s="73" customFormat="1" x14ac:dyDescent="0.25">
      <c r="A417" s="74"/>
      <c r="B417" s="67"/>
      <c r="C417" s="65"/>
      <c r="D417" s="65"/>
      <c r="E417" s="66"/>
      <c r="F417" s="67"/>
      <c r="G417" s="67"/>
      <c r="H417" s="67"/>
      <c r="I417" s="72"/>
      <c r="J417" s="75"/>
    </row>
    <row r="418" spans="1:10" s="73" customFormat="1" x14ac:dyDescent="0.25">
      <c r="A418" s="74"/>
      <c r="B418" s="67"/>
      <c r="C418" s="65"/>
      <c r="D418" s="65"/>
      <c r="E418" s="66"/>
      <c r="F418" s="67"/>
      <c r="G418" s="67"/>
      <c r="H418" s="67"/>
      <c r="I418" s="72"/>
      <c r="J418" s="75"/>
    </row>
    <row r="419" spans="1:10" s="73" customFormat="1" x14ac:dyDescent="0.25">
      <c r="A419" s="74"/>
      <c r="B419" s="67"/>
      <c r="C419" s="65"/>
      <c r="D419" s="65"/>
      <c r="E419" s="66"/>
      <c r="F419" s="67"/>
      <c r="G419" s="121"/>
      <c r="H419" s="67"/>
      <c r="I419" s="72"/>
      <c r="J419" s="75"/>
    </row>
    <row r="420" spans="1:10" s="73" customFormat="1" x14ac:dyDescent="0.25">
      <c r="A420" s="74"/>
      <c r="B420" s="67"/>
      <c r="C420" s="65"/>
      <c r="D420" s="65"/>
      <c r="E420" s="66"/>
      <c r="F420" s="67"/>
      <c r="G420" s="121"/>
      <c r="H420" s="67"/>
      <c r="I420" s="72"/>
      <c r="J420" s="75"/>
    </row>
    <row r="421" spans="1:10" s="73" customFormat="1" x14ac:dyDescent="0.25">
      <c r="A421" s="74"/>
      <c r="B421" s="67"/>
      <c r="C421" s="65"/>
      <c r="D421" s="65"/>
      <c r="E421" s="66"/>
      <c r="F421" s="67"/>
      <c r="G421" s="121"/>
      <c r="H421" s="67"/>
      <c r="I421" s="72"/>
      <c r="J421" s="75"/>
    </row>
    <row r="422" spans="1:10" s="73" customFormat="1" x14ac:dyDescent="0.25">
      <c r="A422" s="74"/>
      <c r="B422" s="67"/>
      <c r="C422" s="65"/>
      <c r="D422" s="65"/>
      <c r="E422" s="66"/>
      <c r="F422" s="67"/>
      <c r="G422" s="121"/>
      <c r="H422" s="67"/>
      <c r="I422" s="72"/>
      <c r="J422" s="75"/>
    </row>
    <row r="423" spans="1:10" s="73" customFormat="1" x14ac:dyDescent="0.25">
      <c r="A423" s="74"/>
      <c r="B423" s="67"/>
      <c r="C423" s="65"/>
      <c r="D423" s="65"/>
      <c r="E423" s="66"/>
      <c r="F423" s="67"/>
      <c r="G423" s="121"/>
      <c r="H423" s="67"/>
      <c r="I423" s="72"/>
      <c r="J423" s="75"/>
    </row>
    <row r="424" spans="1:10" s="73" customFormat="1" x14ac:dyDescent="0.25">
      <c r="A424" s="74"/>
      <c r="B424" s="67"/>
      <c r="C424" s="65"/>
      <c r="D424" s="65"/>
      <c r="E424" s="66"/>
      <c r="F424" s="67"/>
      <c r="G424" s="121"/>
      <c r="H424" s="67"/>
      <c r="I424" s="72"/>
      <c r="J424" s="75"/>
    </row>
    <row r="425" spans="1:10" s="73" customFormat="1" x14ac:dyDescent="0.25">
      <c r="A425" s="74"/>
      <c r="B425" s="67"/>
      <c r="C425" s="65"/>
      <c r="D425" s="65"/>
      <c r="E425" s="66"/>
      <c r="F425" s="67"/>
      <c r="G425" s="121"/>
      <c r="H425" s="67"/>
      <c r="I425" s="72"/>
      <c r="J425" s="75"/>
    </row>
    <row r="426" spans="1:10" s="73" customFormat="1" x14ac:dyDescent="0.25">
      <c r="A426" s="74"/>
      <c r="B426" s="67"/>
      <c r="C426" s="65"/>
      <c r="D426" s="65"/>
      <c r="E426" s="66"/>
      <c r="F426" s="67"/>
      <c r="G426" s="121"/>
      <c r="H426" s="67"/>
      <c r="I426" s="72"/>
      <c r="J426" s="75"/>
    </row>
    <row r="427" spans="1:10" s="73" customFormat="1" x14ac:dyDescent="0.25">
      <c r="A427" s="74"/>
      <c r="B427" s="67"/>
      <c r="C427" s="65"/>
      <c r="D427" s="65"/>
      <c r="E427" s="66"/>
      <c r="F427" s="67"/>
      <c r="G427" s="121"/>
      <c r="H427" s="67"/>
      <c r="I427" s="72"/>
      <c r="J427" s="75"/>
    </row>
    <row r="428" spans="1:10" s="73" customFormat="1" x14ac:dyDescent="0.25">
      <c r="A428" s="74"/>
      <c r="B428" s="67"/>
      <c r="C428" s="65"/>
      <c r="D428" s="65"/>
      <c r="E428" s="66"/>
      <c r="F428" s="67"/>
      <c r="G428" s="121"/>
      <c r="H428" s="67"/>
      <c r="I428" s="72"/>
      <c r="J428" s="75"/>
    </row>
    <row r="429" spans="1:10" s="73" customFormat="1" x14ac:dyDescent="0.25">
      <c r="A429" s="74"/>
      <c r="B429" s="67"/>
      <c r="C429" s="65"/>
      <c r="D429" s="65"/>
      <c r="E429" s="66"/>
      <c r="F429" s="67"/>
      <c r="G429" s="121"/>
      <c r="H429" s="67"/>
      <c r="I429" s="72"/>
      <c r="J429" s="75"/>
    </row>
    <row r="430" spans="1:10" s="73" customFormat="1" x14ac:dyDescent="0.25">
      <c r="A430" s="74"/>
      <c r="B430" s="67"/>
      <c r="C430" s="65"/>
      <c r="D430" s="65"/>
      <c r="E430" s="66"/>
      <c r="F430" s="67"/>
      <c r="G430" s="121"/>
      <c r="H430" s="67"/>
      <c r="I430" s="72"/>
      <c r="J430" s="75"/>
    </row>
    <row r="431" spans="1:10" s="73" customFormat="1" x14ac:dyDescent="0.25">
      <c r="A431" s="74"/>
      <c r="B431" s="67"/>
      <c r="C431" s="65"/>
      <c r="D431" s="65"/>
      <c r="E431" s="66"/>
      <c r="F431" s="67"/>
      <c r="G431" s="121"/>
      <c r="H431" s="67"/>
      <c r="I431" s="72"/>
      <c r="J431" s="75"/>
    </row>
    <row r="432" spans="1:10" s="73" customFormat="1" x14ac:dyDescent="0.25">
      <c r="A432" s="74"/>
      <c r="B432" s="67"/>
      <c r="C432" s="65"/>
      <c r="D432" s="65"/>
      <c r="E432" s="66"/>
      <c r="F432" s="67"/>
      <c r="G432" s="121"/>
      <c r="H432" s="67"/>
      <c r="I432" s="72"/>
      <c r="J432" s="75"/>
    </row>
    <row r="433" spans="1:10" s="73" customFormat="1" x14ac:dyDescent="0.25">
      <c r="A433" s="74"/>
      <c r="B433" s="67"/>
      <c r="C433" s="65"/>
      <c r="D433" s="65"/>
      <c r="E433" s="66"/>
      <c r="F433" s="67"/>
      <c r="G433" s="121"/>
      <c r="H433" s="67"/>
      <c r="I433" s="72"/>
      <c r="J433" s="75"/>
    </row>
    <row r="434" spans="1:10" s="73" customFormat="1" x14ac:dyDescent="0.25">
      <c r="A434" s="74"/>
      <c r="B434" s="67"/>
      <c r="C434" s="65"/>
      <c r="D434" s="65"/>
      <c r="E434" s="66"/>
      <c r="F434" s="67"/>
      <c r="G434" s="121"/>
      <c r="H434" s="67"/>
      <c r="I434" s="72"/>
      <c r="J434" s="75"/>
    </row>
    <row r="435" spans="1:10" s="73" customFormat="1" x14ac:dyDescent="0.25">
      <c r="A435" s="74"/>
      <c r="B435" s="67"/>
      <c r="C435" s="65"/>
      <c r="D435" s="65"/>
      <c r="E435" s="66"/>
      <c r="F435" s="67"/>
      <c r="G435" s="121"/>
      <c r="H435" s="67"/>
      <c r="I435" s="72"/>
      <c r="J435" s="75"/>
    </row>
    <row r="436" spans="1:10" s="73" customFormat="1" x14ac:dyDescent="0.25">
      <c r="A436" s="74"/>
      <c r="B436" s="67"/>
      <c r="C436" s="65"/>
      <c r="D436" s="65"/>
      <c r="E436" s="66"/>
      <c r="F436" s="67"/>
      <c r="G436" s="121"/>
      <c r="H436" s="67"/>
      <c r="I436" s="72"/>
      <c r="J436" s="75"/>
    </row>
    <row r="437" spans="1:10" s="73" customFormat="1" x14ac:dyDescent="0.25">
      <c r="A437" s="74"/>
      <c r="B437" s="67"/>
      <c r="C437" s="65"/>
      <c r="D437" s="65"/>
      <c r="E437" s="66"/>
      <c r="F437" s="67"/>
      <c r="G437" s="121"/>
      <c r="H437" s="67"/>
      <c r="I437" s="72"/>
      <c r="J437" s="75"/>
    </row>
    <row r="438" spans="1:10" s="73" customFormat="1" x14ac:dyDescent="0.25">
      <c r="A438" s="74"/>
      <c r="B438" s="67"/>
      <c r="C438" s="65"/>
      <c r="D438" s="65"/>
      <c r="E438" s="66"/>
      <c r="F438" s="67"/>
      <c r="G438" s="121"/>
      <c r="H438" s="67"/>
      <c r="I438" s="72"/>
      <c r="J438" s="75"/>
    </row>
    <row r="439" spans="1:10" s="73" customFormat="1" x14ac:dyDescent="0.25">
      <c r="A439" s="74"/>
      <c r="B439" s="67"/>
      <c r="C439" s="65"/>
      <c r="D439" s="65"/>
      <c r="E439" s="66"/>
      <c r="F439" s="67"/>
      <c r="G439" s="121"/>
      <c r="H439" s="67"/>
      <c r="I439" s="72"/>
      <c r="J439" s="75"/>
    </row>
    <row r="440" spans="1:10" s="73" customFormat="1" x14ac:dyDescent="0.25">
      <c r="A440" s="74"/>
      <c r="B440" s="67"/>
      <c r="C440" s="65"/>
      <c r="D440" s="65"/>
      <c r="E440" s="66"/>
      <c r="F440" s="67"/>
      <c r="G440" s="121"/>
      <c r="H440" s="67"/>
      <c r="I440" s="72"/>
      <c r="J440" s="75"/>
    </row>
    <row r="441" spans="1:10" s="73" customFormat="1" x14ac:dyDescent="0.25">
      <c r="A441" s="74"/>
      <c r="B441" s="67"/>
      <c r="C441" s="65"/>
      <c r="D441" s="65"/>
      <c r="E441" s="66"/>
      <c r="F441" s="67"/>
      <c r="G441" s="121"/>
      <c r="H441" s="67"/>
      <c r="I441" s="72"/>
      <c r="J441" s="75"/>
    </row>
    <row r="442" spans="1:10" s="73" customFormat="1" x14ac:dyDescent="0.25">
      <c r="A442" s="74"/>
      <c r="B442" s="67"/>
      <c r="C442" s="67"/>
      <c r="D442" s="65"/>
      <c r="E442" s="66"/>
      <c r="F442" s="67"/>
      <c r="G442" s="67"/>
      <c r="H442" s="67"/>
      <c r="I442" s="72"/>
    </row>
    <row r="443" spans="1:10" s="73" customFormat="1" x14ac:dyDescent="0.25">
      <c r="A443" s="74"/>
      <c r="B443" s="67"/>
      <c r="C443" s="67"/>
      <c r="D443" s="65"/>
      <c r="E443" s="66"/>
      <c r="F443" s="67"/>
      <c r="G443" s="67"/>
      <c r="H443" s="67"/>
      <c r="I443" s="72"/>
    </row>
    <row r="444" spans="1:10" x14ac:dyDescent="0.2">
      <c r="A444" s="308" t="s">
        <v>170</v>
      </c>
      <c r="B444" s="309"/>
      <c r="C444" s="309"/>
      <c r="D444" s="309"/>
      <c r="E444" s="309"/>
      <c r="F444" s="310"/>
      <c r="G444" s="76"/>
      <c r="H444" s="76"/>
      <c r="I444" s="77">
        <f>SUM(I11:I443)</f>
        <v>0</v>
      </c>
    </row>
    <row r="445" spans="1:10" ht="13.5" customHeight="1" x14ac:dyDescent="0.2">
      <c r="A445" s="4"/>
      <c r="B445" s="4"/>
      <c r="C445" s="4"/>
      <c r="D445" s="4"/>
      <c r="E445" s="58"/>
      <c r="F445" s="4"/>
      <c r="G445" s="4"/>
      <c r="H445" s="4"/>
      <c r="I445" s="61" t="s">
        <v>29</v>
      </c>
    </row>
    <row r="446" spans="1:10" ht="13.5" customHeight="1" x14ac:dyDescent="0.2">
      <c r="A446" s="4" t="s">
        <v>30</v>
      </c>
      <c r="B446" s="4"/>
      <c r="C446" s="4"/>
      <c r="D446" s="4"/>
      <c r="E446" s="58"/>
      <c r="F446" s="4"/>
      <c r="G446" s="4"/>
      <c r="H446" s="4"/>
      <c r="I446" s="61">
        <v>0</v>
      </c>
    </row>
    <row r="447" spans="1:10" ht="13.5" customHeight="1" x14ac:dyDescent="0.2">
      <c r="A447" s="4" t="s">
        <v>31</v>
      </c>
      <c r="B447" s="4"/>
      <c r="C447" s="4"/>
      <c r="D447" s="4"/>
      <c r="E447" s="58"/>
      <c r="F447" s="4"/>
      <c r="G447" s="4"/>
      <c r="H447" s="4"/>
      <c r="I447" s="61">
        <v>0</v>
      </c>
    </row>
    <row r="448" spans="1:10" ht="13.5" customHeight="1" x14ac:dyDescent="0.2">
      <c r="A448" s="4" t="s">
        <v>32</v>
      </c>
      <c r="B448" s="4"/>
      <c r="C448" s="4"/>
      <c r="D448" s="4"/>
      <c r="E448" s="58"/>
      <c r="F448" s="4"/>
      <c r="G448" s="4"/>
      <c r="H448" s="4"/>
      <c r="I448" s="61">
        <v>0</v>
      </c>
    </row>
    <row r="449" spans="1:12" ht="13.5" customHeight="1" x14ac:dyDescent="0.2">
      <c r="A449" s="4" t="s">
        <v>33</v>
      </c>
      <c r="B449" s="4"/>
      <c r="C449" s="4"/>
      <c r="D449" s="4"/>
      <c r="E449" s="58"/>
      <c r="F449" s="4"/>
      <c r="G449" s="4"/>
      <c r="H449" s="4"/>
      <c r="I449" s="61">
        <f>I2+I3+I4+I5-I8-I446-I448</f>
        <v>0</v>
      </c>
    </row>
    <row r="450" spans="1:12" x14ac:dyDescent="0.2">
      <c r="A450" s="78" t="s">
        <v>171</v>
      </c>
      <c r="B450" s="4"/>
      <c r="C450" s="4"/>
      <c r="D450" s="4"/>
      <c r="E450" s="58"/>
      <c r="F450" s="4"/>
      <c r="G450" s="4"/>
      <c r="H450" s="4"/>
      <c r="I450" s="79">
        <v>0</v>
      </c>
    </row>
    <row r="451" spans="1:12" x14ac:dyDescent="0.2">
      <c r="A451" s="4"/>
      <c r="B451" s="4"/>
      <c r="C451" s="4"/>
      <c r="D451" s="4"/>
      <c r="E451" s="58"/>
      <c r="F451" s="4"/>
      <c r="G451" s="4"/>
      <c r="H451" s="4"/>
      <c r="I451" s="61"/>
    </row>
    <row r="452" spans="1:12" x14ac:dyDescent="0.2">
      <c r="A452" s="311"/>
      <c r="B452" s="311"/>
      <c r="C452" s="311"/>
      <c r="D452" s="4"/>
      <c r="E452" s="311"/>
      <c r="F452" s="311"/>
      <c r="G452" s="80"/>
      <c r="H452" s="80"/>
      <c r="I452" s="61"/>
    </row>
    <row r="453" spans="1:12" x14ac:dyDescent="0.2">
      <c r="A453" s="57" t="s">
        <v>5</v>
      </c>
      <c r="B453" s="81"/>
      <c r="C453" s="113"/>
      <c r="D453" s="4"/>
      <c r="E453" s="4"/>
      <c r="F453" s="4"/>
      <c r="G453" s="4"/>
      <c r="H453" s="4"/>
      <c r="I453" s="61"/>
      <c r="J453" s="82"/>
    </row>
    <row r="454" spans="1:12" x14ac:dyDescent="0.2">
      <c r="A454" s="14"/>
      <c r="B454" s="4"/>
      <c r="C454" s="4"/>
      <c r="D454" s="29"/>
      <c r="E454" s="312"/>
      <c r="F454" s="312"/>
      <c r="G454" s="83"/>
      <c r="H454" s="83"/>
      <c r="I454" s="59"/>
    </row>
    <row r="455" spans="1:12" x14ac:dyDescent="0.2">
      <c r="A455" s="57" t="s">
        <v>6</v>
      </c>
      <c r="B455" s="81"/>
      <c r="C455" s="113"/>
      <c r="D455" s="4"/>
      <c r="E455" s="58"/>
      <c r="F455" s="4"/>
      <c r="G455" s="4"/>
      <c r="H455" s="4"/>
      <c r="I455" s="59"/>
    </row>
    <row r="456" spans="1:12" x14ac:dyDescent="0.2">
      <c r="A456" s="41" t="s">
        <v>108</v>
      </c>
      <c r="B456" s="4"/>
      <c r="C456" s="4"/>
      <c r="D456" s="4"/>
      <c r="E456" s="58"/>
      <c r="F456" s="4"/>
      <c r="G456" s="4"/>
      <c r="H456" s="4"/>
      <c r="I456" s="59"/>
    </row>
    <row r="457" spans="1:12" x14ac:dyDescent="0.2">
      <c r="A457" s="14"/>
      <c r="B457" s="4"/>
      <c r="C457" s="4"/>
      <c r="D457" s="4"/>
      <c r="E457" s="58"/>
      <c r="F457" s="4"/>
      <c r="G457" s="4"/>
      <c r="H457" s="4"/>
      <c r="I457" s="59"/>
    </row>
    <row r="458" spans="1:12" x14ac:dyDescent="0.2">
      <c r="A458" s="17"/>
    </row>
    <row r="459" spans="1:12" x14ac:dyDescent="0.2">
      <c r="A459" s="86"/>
    </row>
    <row r="461" spans="1:12" ht="15" x14ac:dyDescent="0.25">
      <c r="A461" s="112" t="s">
        <v>73</v>
      </c>
      <c r="B461" s="88"/>
      <c r="C461" s="88"/>
      <c r="D461" s="118"/>
      <c r="E461"/>
      <c r="F461"/>
      <c r="G461"/>
      <c r="H461"/>
      <c r="I461"/>
      <c r="J461"/>
      <c r="K461"/>
    </row>
    <row r="462" spans="1:12" ht="15" x14ac:dyDescent="0.25">
      <c r="A462" s="112" t="s">
        <v>88</v>
      </c>
      <c r="B462" s="112" t="s">
        <v>87</v>
      </c>
      <c r="C462" s="112" t="s">
        <v>66</v>
      </c>
      <c r="D462" s="118" t="s">
        <v>68</v>
      </c>
      <c r="E462"/>
      <c r="F462"/>
      <c r="G462"/>
      <c r="H462"/>
      <c r="I462"/>
      <c r="J462"/>
      <c r="K462"/>
      <c r="L462" s="89"/>
    </row>
    <row r="463" spans="1:12" ht="15" x14ac:dyDescent="0.25">
      <c r="A463" s="87" t="s">
        <v>34</v>
      </c>
      <c r="B463" s="87" t="s">
        <v>34</v>
      </c>
      <c r="C463" s="87" t="s">
        <v>34</v>
      </c>
      <c r="D463" s="122"/>
      <c r="E463"/>
      <c r="F463"/>
      <c r="G463"/>
      <c r="H463"/>
      <c r="I463"/>
      <c r="J463"/>
      <c r="K463"/>
    </row>
    <row r="464" spans="1:12" ht="15" x14ac:dyDescent="0.25">
      <c r="A464" s="90" t="s">
        <v>35</v>
      </c>
      <c r="B464" s="91"/>
      <c r="C464" s="91"/>
      <c r="D464" s="123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>
      <formula1>трати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E11:E443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>&amp;C&amp;"Arial,полужирный"&amp;12СПИСОК ОПЕРАЦІЙ ЗА ЗВІТНИЙ ПЕРІОД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8" tint="0.59999389629810485"/>
    <pageSetUpPr fitToPage="1"/>
  </sheetPr>
  <dimension ref="A1:L713"/>
  <sheetViews>
    <sheetView topLeftCell="C1" zoomScale="83" zoomScaleSheetLayoutView="84" workbookViewId="0">
      <selection activeCell="L478" sqref="L478"/>
    </sheetView>
  </sheetViews>
  <sheetFormatPr defaultColWidth="9.140625" defaultRowHeight="12.75" x14ac:dyDescent="0.2"/>
  <cols>
    <col min="1" max="1" width="13.28515625" style="2" customWidth="1"/>
    <col min="2" max="2" width="18.7109375" style="2" customWidth="1"/>
    <col min="3" max="3" width="27.85546875" style="2" customWidth="1"/>
    <col min="4" max="4" width="5.28515625" style="2" customWidth="1"/>
    <col min="5" max="5" width="23.7109375" style="84" customWidth="1"/>
    <col min="6" max="6" width="21" style="2" customWidth="1"/>
    <col min="7" max="7" width="14.85546875" style="2" customWidth="1"/>
    <col min="8" max="8" width="13" style="2" customWidth="1"/>
    <col min="9" max="9" width="12.85546875" style="85" customWidth="1"/>
    <col min="10" max="10" width="10" style="2" bestFit="1" customWidth="1"/>
    <col min="11" max="16384" width="9.140625" style="2"/>
  </cols>
  <sheetData>
    <row r="1" spans="1:9" x14ac:dyDescent="0.2">
      <c r="A1" s="4"/>
      <c r="B1" s="4"/>
      <c r="C1" s="4"/>
      <c r="D1" s="4"/>
      <c r="E1" s="58"/>
      <c r="F1" s="4"/>
      <c r="G1" s="4"/>
      <c r="H1" s="4"/>
      <c r="I1" s="59"/>
    </row>
    <row r="2" spans="1:9" x14ac:dyDescent="0.2">
      <c r="A2" s="4" t="s">
        <v>172</v>
      </c>
      <c r="B2" s="4"/>
      <c r="C2" s="4"/>
      <c r="D2" s="4"/>
      <c r="E2" s="58"/>
      <c r="F2" s="4"/>
      <c r="G2" s="4"/>
      <c r="H2" s="4"/>
      <c r="I2" s="60">
        <v>0</v>
      </c>
    </row>
    <row r="3" spans="1:9" x14ac:dyDescent="0.2">
      <c r="A3" s="4" t="s">
        <v>19</v>
      </c>
      <c r="B3" s="4"/>
      <c r="C3" s="4"/>
      <c r="D3" s="4"/>
      <c r="E3" s="58"/>
      <c r="F3" s="4"/>
      <c r="G3" s="4"/>
      <c r="H3" s="4"/>
      <c r="I3" s="60">
        <v>0</v>
      </c>
    </row>
    <row r="4" spans="1:9" x14ac:dyDescent="0.2">
      <c r="A4" s="4" t="s">
        <v>20</v>
      </c>
      <c r="B4" s="4"/>
      <c r="C4" s="4"/>
      <c r="D4" s="4"/>
      <c r="E4" s="58"/>
      <c r="F4" s="4"/>
      <c r="G4" s="4"/>
      <c r="H4" s="4"/>
      <c r="I4" s="60">
        <v>0</v>
      </c>
    </row>
    <row r="5" spans="1:9" x14ac:dyDescent="0.2">
      <c r="A5" s="4" t="s">
        <v>21</v>
      </c>
      <c r="B5" s="4"/>
      <c r="C5" s="4"/>
      <c r="D5" s="4"/>
      <c r="E5" s="58"/>
      <c r="F5" s="4"/>
      <c r="G5" s="4"/>
      <c r="H5" s="4"/>
      <c r="I5" s="60">
        <v>0</v>
      </c>
    </row>
    <row r="6" spans="1:9" x14ac:dyDescent="0.2">
      <c r="A6" s="4" t="s">
        <v>22</v>
      </c>
      <c r="B6" s="4"/>
      <c r="C6" s="4"/>
      <c r="D6" s="4"/>
      <c r="E6" s="58"/>
      <c r="F6" s="4"/>
      <c r="G6" s="4"/>
      <c r="H6" s="4"/>
      <c r="I6" s="60">
        <v>0</v>
      </c>
    </row>
    <row r="7" spans="1:9" x14ac:dyDescent="0.2">
      <c r="A7" s="4"/>
      <c r="B7" s="4"/>
      <c r="C7" s="4"/>
      <c r="D7" s="4"/>
      <c r="E7" s="58"/>
      <c r="F7" s="4"/>
      <c r="G7" s="4"/>
      <c r="H7" s="4"/>
      <c r="I7" s="60"/>
    </row>
    <row r="8" spans="1:9" x14ac:dyDescent="0.2">
      <c r="A8" s="20" t="s">
        <v>23</v>
      </c>
      <c r="B8" s="4"/>
      <c r="C8" s="4"/>
      <c r="D8" s="4"/>
      <c r="E8" s="4"/>
      <c r="F8" s="4"/>
      <c r="G8" s="4"/>
      <c r="H8" s="4"/>
      <c r="I8" s="61">
        <f>I444</f>
        <v>0</v>
      </c>
    </row>
    <row r="9" spans="1:9" x14ac:dyDescent="0.2">
      <c r="A9" s="20"/>
      <c r="B9" s="4"/>
      <c r="C9" s="4"/>
      <c r="D9" s="4"/>
      <c r="E9" s="58"/>
      <c r="F9" s="4"/>
      <c r="G9" s="4"/>
      <c r="H9" s="4"/>
      <c r="I9" s="59"/>
    </row>
    <row r="10" spans="1:9" ht="76.5" x14ac:dyDescent="0.2">
      <c r="A10" s="62" t="s">
        <v>24</v>
      </c>
      <c r="B10" s="62" t="s">
        <v>25</v>
      </c>
      <c r="C10" s="63" t="s">
        <v>26</v>
      </c>
      <c r="D10" s="62" t="s">
        <v>27</v>
      </c>
      <c r="E10" s="62" t="s">
        <v>66</v>
      </c>
      <c r="F10" s="62" t="s">
        <v>87</v>
      </c>
      <c r="G10" s="62" t="s">
        <v>138</v>
      </c>
      <c r="H10" s="62" t="s">
        <v>88</v>
      </c>
      <c r="I10" s="64" t="s">
        <v>28</v>
      </c>
    </row>
    <row r="11" spans="1:9" s="69" customFormat="1" x14ac:dyDescent="0.2">
      <c r="A11" s="74"/>
      <c r="B11" s="67"/>
      <c r="C11" s="67"/>
      <c r="D11" s="65"/>
      <c r="E11" s="66"/>
      <c r="F11" s="67"/>
      <c r="G11" s="67"/>
      <c r="H11" s="67"/>
      <c r="I11" s="68"/>
    </row>
    <row r="12" spans="1:9" s="69" customFormat="1" x14ac:dyDescent="0.2">
      <c r="A12" s="74"/>
      <c r="B12" s="67"/>
      <c r="C12" s="67"/>
      <c r="D12" s="65"/>
      <c r="E12" s="66"/>
      <c r="F12" s="67"/>
      <c r="G12" s="67"/>
      <c r="H12" s="67"/>
      <c r="I12" s="68"/>
    </row>
    <row r="13" spans="1:9" s="71" customFormat="1" x14ac:dyDescent="0.25">
      <c r="A13" s="74"/>
      <c r="B13" s="67"/>
      <c r="C13" s="67"/>
      <c r="D13" s="65"/>
      <c r="E13" s="66"/>
      <c r="F13" s="67"/>
      <c r="G13" s="67"/>
      <c r="H13" s="67"/>
      <c r="I13" s="70"/>
    </row>
    <row r="14" spans="1:9" s="73" customFormat="1" x14ac:dyDescent="0.25">
      <c r="A14" s="74"/>
      <c r="B14" s="67"/>
      <c r="C14" s="67"/>
      <c r="D14" s="65"/>
      <c r="E14" s="66"/>
      <c r="F14" s="67"/>
      <c r="G14" s="67"/>
      <c r="H14" s="67"/>
      <c r="I14" s="72"/>
    </row>
    <row r="15" spans="1:9" s="73" customFormat="1" x14ac:dyDescent="0.25">
      <c r="A15" s="74"/>
      <c r="B15" s="67"/>
      <c r="C15" s="65"/>
      <c r="D15" s="65"/>
      <c r="E15" s="66"/>
      <c r="F15" s="67"/>
      <c r="G15" s="67"/>
      <c r="H15" s="67"/>
      <c r="I15" s="72"/>
    </row>
    <row r="16" spans="1:9" s="73" customFormat="1" x14ac:dyDescent="0.25">
      <c r="A16" s="74"/>
      <c r="B16" s="67"/>
      <c r="C16" s="65"/>
      <c r="D16" s="65"/>
      <c r="E16" s="66"/>
      <c r="F16" s="67"/>
      <c r="G16" s="67"/>
      <c r="H16" s="67"/>
      <c r="I16" s="72"/>
    </row>
    <row r="17" spans="1:9" s="73" customFormat="1" x14ac:dyDescent="0.25">
      <c r="A17" s="74"/>
      <c r="B17" s="67"/>
      <c r="C17" s="65"/>
      <c r="D17" s="65"/>
      <c r="E17" s="66"/>
      <c r="F17" s="67"/>
      <c r="G17" s="67"/>
      <c r="H17" s="67"/>
      <c r="I17" s="72"/>
    </row>
    <row r="18" spans="1:9" s="73" customFormat="1" x14ac:dyDescent="0.25">
      <c r="A18" s="74"/>
      <c r="B18" s="67"/>
      <c r="C18" s="65"/>
      <c r="D18" s="65"/>
      <c r="E18" s="66"/>
      <c r="F18" s="67"/>
      <c r="G18" s="67"/>
      <c r="H18" s="67"/>
      <c r="I18" s="72"/>
    </row>
    <row r="19" spans="1:9" s="73" customFormat="1" x14ac:dyDescent="0.25">
      <c r="A19" s="74"/>
      <c r="B19" s="67"/>
      <c r="C19" s="65"/>
      <c r="D19" s="65"/>
      <c r="E19" s="66"/>
      <c r="F19" s="67"/>
      <c r="G19" s="67"/>
      <c r="H19" s="67"/>
      <c r="I19" s="72"/>
    </row>
    <row r="20" spans="1:9" s="73" customFormat="1" x14ac:dyDescent="0.25">
      <c r="A20" s="74"/>
      <c r="B20" s="67"/>
      <c r="C20" s="65"/>
      <c r="D20" s="65"/>
      <c r="E20" s="66"/>
      <c r="F20" s="67"/>
      <c r="G20" s="67"/>
      <c r="H20" s="67"/>
      <c r="I20" s="72"/>
    </row>
    <row r="21" spans="1:9" s="73" customFormat="1" x14ac:dyDescent="0.25">
      <c r="A21" s="74"/>
      <c r="B21" s="67"/>
      <c r="C21" s="65"/>
      <c r="D21" s="65"/>
      <c r="E21" s="66"/>
      <c r="F21" s="67"/>
      <c r="G21" s="67"/>
      <c r="H21" s="67"/>
      <c r="I21" s="72"/>
    </row>
    <row r="22" spans="1:9" s="73" customFormat="1" x14ac:dyDescent="0.25">
      <c r="A22" s="74"/>
      <c r="B22" s="67"/>
      <c r="C22" s="65"/>
      <c r="D22" s="65"/>
      <c r="E22" s="66"/>
      <c r="F22" s="67"/>
      <c r="G22" s="67"/>
      <c r="H22" s="67"/>
      <c r="I22" s="72"/>
    </row>
    <row r="23" spans="1:9" s="73" customFormat="1" x14ac:dyDescent="0.25">
      <c r="A23" s="74"/>
      <c r="B23" s="67"/>
      <c r="C23" s="65"/>
      <c r="D23" s="65"/>
      <c r="E23" s="66"/>
      <c r="F23" s="67"/>
      <c r="G23" s="67"/>
      <c r="H23" s="67"/>
      <c r="I23" s="72"/>
    </row>
    <row r="24" spans="1:9" s="73" customFormat="1" x14ac:dyDescent="0.25">
      <c r="A24" s="74"/>
      <c r="B24" s="67"/>
      <c r="C24" s="65"/>
      <c r="D24" s="65"/>
      <c r="E24" s="66"/>
      <c r="F24" s="67"/>
      <c r="G24" s="67"/>
      <c r="H24" s="67"/>
      <c r="I24" s="72"/>
    </row>
    <row r="25" spans="1:9" s="73" customFormat="1" x14ac:dyDescent="0.25">
      <c r="A25" s="74"/>
      <c r="B25" s="67"/>
      <c r="C25" s="65"/>
      <c r="D25" s="65"/>
      <c r="E25" s="66"/>
      <c r="F25" s="67"/>
      <c r="G25" s="67"/>
      <c r="H25" s="67"/>
      <c r="I25" s="72"/>
    </row>
    <row r="26" spans="1:9" s="73" customFormat="1" x14ac:dyDescent="0.25">
      <c r="A26" s="74"/>
      <c r="B26" s="67"/>
      <c r="C26" s="65"/>
      <c r="D26" s="65"/>
      <c r="E26" s="66"/>
      <c r="F26" s="67"/>
      <c r="G26" s="67"/>
      <c r="H26" s="67"/>
      <c r="I26" s="72"/>
    </row>
    <row r="27" spans="1:9" s="73" customFormat="1" x14ac:dyDescent="0.25">
      <c r="A27" s="74"/>
      <c r="B27" s="67"/>
      <c r="C27" s="65"/>
      <c r="D27" s="65"/>
      <c r="E27" s="66"/>
      <c r="F27" s="67"/>
      <c r="G27" s="67"/>
      <c r="H27" s="67"/>
      <c r="I27" s="72"/>
    </row>
    <row r="28" spans="1:9" s="73" customFormat="1" x14ac:dyDescent="0.25">
      <c r="A28" s="74"/>
      <c r="B28" s="67"/>
      <c r="C28" s="65"/>
      <c r="D28" s="65"/>
      <c r="E28" s="66"/>
      <c r="F28" s="67"/>
      <c r="G28" s="67"/>
      <c r="H28" s="67"/>
      <c r="I28" s="72"/>
    </row>
    <row r="29" spans="1:9" s="73" customFormat="1" x14ac:dyDescent="0.25">
      <c r="A29" s="74"/>
      <c r="B29" s="67"/>
      <c r="C29" s="65"/>
      <c r="D29" s="65"/>
      <c r="E29" s="66"/>
      <c r="F29" s="67"/>
      <c r="G29" s="67"/>
      <c r="H29" s="67"/>
      <c r="I29" s="72"/>
    </row>
    <row r="30" spans="1:9" s="73" customFormat="1" x14ac:dyDescent="0.25">
      <c r="A30" s="74"/>
      <c r="B30" s="67"/>
      <c r="C30" s="65"/>
      <c r="D30" s="65"/>
      <c r="E30" s="66"/>
      <c r="F30" s="67"/>
      <c r="G30" s="67"/>
      <c r="H30" s="67"/>
      <c r="I30" s="72"/>
    </row>
    <row r="31" spans="1:9" s="73" customFormat="1" x14ac:dyDescent="0.25">
      <c r="A31" s="74"/>
      <c r="B31" s="67"/>
      <c r="C31" s="65"/>
      <c r="D31" s="65"/>
      <c r="E31" s="66"/>
      <c r="F31" s="67"/>
      <c r="G31" s="67"/>
      <c r="H31" s="67"/>
      <c r="I31" s="72"/>
    </row>
    <row r="32" spans="1:9" s="73" customFormat="1" x14ac:dyDescent="0.25">
      <c r="A32" s="74"/>
      <c r="B32" s="67"/>
      <c r="C32" s="65"/>
      <c r="D32" s="65"/>
      <c r="E32" s="66"/>
      <c r="F32" s="67"/>
      <c r="G32" s="67"/>
      <c r="H32" s="67"/>
      <c r="I32" s="72"/>
    </row>
    <row r="33" spans="1:9" s="73" customFormat="1" x14ac:dyDescent="0.25">
      <c r="A33" s="74"/>
      <c r="B33" s="67"/>
      <c r="C33" s="65"/>
      <c r="D33" s="65"/>
      <c r="E33" s="66"/>
      <c r="F33" s="67"/>
      <c r="G33" s="67"/>
      <c r="H33" s="67"/>
      <c r="I33" s="72"/>
    </row>
    <row r="34" spans="1:9" s="73" customFormat="1" x14ac:dyDescent="0.25">
      <c r="A34" s="74"/>
      <c r="B34" s="67"/>
      <c r="C34" s="65"/>
      <c r="D34" s="65"/>
      <c r="E34" s="66"/>
      <c r="F34" s="67"/>
      <c r="G34" s="67"/>
      <c r="H34" s="67"/>
      <c r="I34" s="72"/>
    </row>
    <row r="35" spans="1:9" s="73" customFormat="1" x14ac:dyDescent="0.25">
      <c r="A35" s="74"/>
      <c r="B35" s="67"/>
      <c r="C35" s="65"/>
      <c r="D35" s="65"/>
      <c r="E35" s="66"/>
      <c r="F35" s="67"/>
      <c r="G35" s="67"/>
      <c r="H35" s="67"/>
      <c r="I35" s="72"/>
    </row>
    <row r="36" spans="1:9" s="73" customFormat="1" x14ac:dyDescent="0.25">
      <c r="A36" s="74"/>
      <c r="B36" s="67"/>
      <c r="C36" s="65"/>
      <c r="D36" s="65"/>
      <c r="E36" s="66"/>
      <c r="F36" s="67"/>
      <c r="G36" s="67"/>
      <c r="H36" s="67"/>
      <c r="I36" s="72"/>
    </row>
    <row r="37" spans="1:9" s="73" customFormat="1" x14ac:dyDescent="0.25">
      <c r="A37" s="74"/>
      <c r="B37" s="67"/>
      <c r="C37" s="65"/>
      <c r="D37" s="65"/>
      <c r="E37" s="66"/>
      <c r="F37" s="67"/>
      <c r="G37" s="67"/>
      <c r="H37" s="67"/>
      <c r="I37" s="72"/>
    </row>
    <row r="38" spans="1:9" s="73" customFormat="1" x14ac:dyDescent="0.25">
      <c r="A38" s="74"/>
      <c r="B38" s="67"/>
      <c r="C38" s="65"/>
      <c r="D38" s="65"/>
      <c r="E38" s="66"/>
      <c r="F38" s="67"/>
      <c r="G38" s="67"/>
      <c r="H38" s="67"/>
      <c r="I38" s="72"/>
    </row>
    <row r="39" spans="1:9" s="73" customFormat="1" x14ac:dyDescent="0.25">
      <c r="A39" s="74"/>
      <c r="B39" s="67"/>
      <c r="C39" s="65"/>
      <c r="D39" s="65"/>
      <c r="E39" s="66"/>
      <c r="F39" s="67"/>
      <c r="G39" s="67"/>
      <c r="H39" s="67"/>
      <c r="I39" s="72"/>
    </row>
    <row r="40" spans="1:9" s="73" customFormat="1" x14ac:dyDescent="0.25">
      <c r="A40" s="74"/>
      <c r="B40" s="67"/>
      <c r="C40" s="65"/>
      <c r="D40" s="65"/>
      <c r="E40" s="66"/>
      <c r="F40" s="67"/>
      <c r="G40" s="67"/>
      <c r="H40" s="67"/>
      <c r="I40" s="72"/>
    </row>
    <row r="41" spans="1:9" s="73" customFormat="1" x14ac:dyDescent="0.25">
      <c r="A41" s="74"/>
      <c r="B41" s="67"/>
      <c r="C41" s="65"/>
      <c r="D41" s="65"/>
      <c r="E41" s="66"/>
      <c r="F41" s="67"/>
      <c r="G41" s="67"/>
      <c r="H41" s="67"/>
      <c r="I41" s="72"/>
    </row>
    <row r="42" spans="1:9" s="73" customFormat="1" x14ac:dyDescent="0.25">
      <c r="A42" s="74"/>
      <c r="B42" s="67"/>
      <c r="C42" s="65"/>
      <c r="D42" s="65"/>
      <c r="E42" s="66"/>
      <c r="F42" s="67"/>
      <c r="G42" s="67"/>
      <c r="H42" s="67"/>
      <c r="I42" s="72"/>
    </row>
    <row r="43" spans="1:9" s="73" customFormat="1" x14ac:dyDescent="0.25">
      <c r="A43" s="74"/>
      <c r="B43" s="67"/>
      <c r="C43" s="65"/>
      <c r="D43" s="65"/>
      <c r="E43" s="66"/>
      <c r="F43" s="67"/>
      <c r="G43" s="67"/>
      <c r="H43" s="67"/>
      <c r="I43" s="72"/>
    </row>
    <row r="44" spans="1:9" s="73" customFormat="1" x14ac:dyDescent="0.25">
      <c r="A44" s="74"/>
      <c r="B44" s="67"/>
      <c r="C44" s="65"/>
      <c r="D44" s="65"/>
      <c r="E44" s="66"/>
      <c r="F44" s="67"/>
      <c r="G44" s="67"/>
      <c r="H44" s="67"/>
      <c r="I44" s="72"/>
    </row>
    <row r="45" spans="1:9" s="73" customFormat="1" x14ac:dyDescent="0.25">
      <c r="A45" s="74"/>
      <c r="B45" s="67"/>
      <c r="C45" s="65"/>
      <c r="D45" s="65"/>
      <c r="E45" s="66"/>
      <c r="F45" s="67"/>
      <c r="G45" s="67"/>
      <c r="H45" s="67"/>
      <c r="I45" s="72"/>
    </row>
    <row r="46" spans="1:9" s="73" customFormat="1" x14ac:dyDescent="0.25">
      <c r="A46" s="74"/>
      <c r="B46" s="67"/>
      <c r="C46" s="65"/>
      <c r="D46" s="65"/>
      <c r="E46" s="66"/>
      <c r="F46" s="67"/>
      <c r="G46" s="67"/>
      <c r="H46" s="67"/>
      <c r="I46" s="72"/>
    </row>
    <row r="47" spans="1:9" s="73" customFormat="1" x14ac:dyDescent="0.25">
      <c r="A47" s="74"/>
      <c r="B47" s="67"/>
      <c r="C47" s="65"/>
      <c r="D47" s="65"/>
      <c r="E47" s="66"/>
      <c r="F47" s="67"/>
      <c r="G47" s="67"/>
      <c r="H47" s="67"/>
      <c r="I47" s="72"/>
    </row>
    <row r="48" spans="1:9" s="73" customFormat="1" x14ac:dyDescent="0.25">
      <c r="A48" s="74"/>
      <c r="B48" s="67"/>
      <c r="C48" s="65"/>
      <c r="D48" s="65"/>
      <c r="E48" s="66"/>
      <c r="F48" s="67"/>
      <c r="G48" s="67"/>
      <c r="H48" s="67"/>
      <c r="I48" s="72"/>
    </row>
    <row r="49" spans="1:9" s="73" customFormat="1" x14ac:dyDescent="0.25">
      <c r="A49" s="74"/>
      <c r="B49" s="67"/>
      <c r="C49" s="65"/>
      <c r="D49" s="65"/>
      <c r="E49" s="66"/>
      <c r="F49" s="67"/>
      <c r="G49" s="67"/>
      <c r="H49" s="67"/>
      <c r="I49" s="72"/>
    </row>
    <row r="50" spans="1:9" s="73" customFormat="1" x14ac:dyDescent="0.25">
      <c r="A50" s="74"/>
      <c r="B50" s="67"/>
      <c r="C50" s="65"/>
      <c r="D50" s="65"/>
      <c r="E50" s="66"/>
      <c r="F50" s="67"/>
      <c r="G50" s="67"/>
      <c r="H50" s="67"/>
      <c r="I50" s="72"/>
    </row>
    <row r="51" spans="1:9" s="73" customFormat="1" x14ac:dyDescent="0.25">
      <c r="A51" s="74"/>
      <c r="B51" s="67"/>
      <c r="C51" s="65"/>
      <c r="D51" s="65"/>
      <c r="E51" s="66"/>
      <c r="F51" s="67"/>
      <c r="G51" s="67"/>
      <c r="H51" s="67"/>
      <c r="I51" s="72"/>
    </row>
    <row r="52" spans="1:9" s="73" customFormat="1" x14ac:dyDescent="0.25">
      <c r="A52" s="74"/>
      <c r="B52" s="67"/>
      <c r="C52" s="65"/>
      <c r="D52" s="65"/>
      <c r="E52" s="66"/>
      <c r="F52" s="67"/>
      <c r="G52" s="67"/>
      <c r="H52" s="67"/>
      <c r="I52" s="72"/>
    </row>
    <row r="53" spans="1:9" s="73" customFormat="1" x14ac:dyDescent="0.25">
      <c r="A53" s="74"/>
      <c r="B53" s="67"/>
      <c r="C53" s="65"/>
      <c r="D53" s="65"/>
      <c r="E53" s="66"/>
      <c r="F53" s="67"/>
      <c r="G53" s="67"/>
      <c r="H53" s="67"/>
      <c r="I53" s="72"/>
    </row>
    <row r="54" spans="1:9" s="73" customFormat="1" x14ac:dyDescent="0.25">
      <c r="A54" s="74"/>
      <c r="B54" s="67"/>
      <c r="C54" s="65"/>
      <c r="D54" s="65"/>
      <c r="E54" s="66"/>
      <c r="F54" s="67"/>
      <c r="G54" s="67"/>
      <c r="H54" s="67"/>
      <c r="I54" s="72"/>
    </row>
    <row r="55" spans="1:9" s="73" customFormat="1" x14ac:dyDescent="0.25">
      <c r="A55" s="74"/>
      <c r="B55" s="67"/>
      <c r="C55" s="65"/>
      <c r="D55" s="65"/>
      <c r="E55" s="66"/>
      <c r="F55" s="67"/>
      <c r="G55" s="67"/>
      <c r="H55" s="67"/>
      <c r="I55" s="72"/>
    </row>
    <row r="56" spans="1:9" s="73" customFormat="1" x14ac:dyDescent="0.25">
      <c r="A56" s="74"/>
      <c r="B56" s="67"/>
      <c r="C56" s="65"/>
      <c r="D56" s="65"/>
      <c r="E56" s="66"/>
      <c r="F56" s="67"/>
      <c r="G56" s="67"/>
      <c r="H56" s="67"/>
      <c r="I56" s="72"/>
    </row>
    <row r="57" spans="1:9" s="73" customFormat="1" x14ac:dyDescent="0.25">
      <c r="A57" s="74"/>
      <c r="B57" s="67"/>
      <c r="C57" s="65"/>
      <c r="D57" s="65"/>
      <c r="E57" s="66"/>
      <c r="F57" s="67"/>
      <c r="G57" s="67"/>
      <c r="H57" s="67"/>
      <c r="I57" s="72"/>
    </row>
    <row r="58" spans="1:9" s="73" customFormat="1" x14ac:dyDescent="0.25">
      <c r="A58" s="74"/>
      <c r="B58" s="67"/>
      <c r="C58" s="65"/>
      <c r="D58" s="65"/>
      <c r="E58" s="66"/>
      <c r="F58" s="67"/>
      <c r="G58" s="67"/>
      <c r="H58" s="67"/>
      <c r="I58" s="72"/>
    </row>
    <row r="59" spans="1:9" s="73" customFormat="1" x14ac:dyDescent="0.25">
      <c r="A59" s="74"/>
      <c r="B59" s="67"/>
      <c r="C59" s="65"/>
      <c r="D59" s="65"/>
      <c r="E59" s="66"/>
      <c r="F59" s="67"/>
      <c r="G59" s="67"/>
      <c r="H59" s="67"/>
      <c r="I59" s="72"/>
    </row>
    <row r="60" spans="1:9" s="73" customFormat="1" x14ac:dyDescent="0.25">
      <c r="A60" s="74"/>
      <c r="B60" s="67"/>
      <c r="C60" s="65"/>
      <c r="D60" s="65"/>
      <c r="E60" s="66"/>
      <c r="F60" s="67"/>
      <c r="G60" s="67"/>
      <c r="H60" s="67"/>
      <c r="I60" s="72"/>
    </row>
    <row r="61" spans="1:9" s="73" customFormat="1" x14ac:dyDescent="0.25">
      <c r="A61" s="74"/>
      <c r="B61" s="67"/>
      <c r="C61" s="65"/>
      <c r="D61" s="65"/>
      <c r="E61" s="66"/>
      <c r="F61" s="67"/>
      <c r="G61" s="67"/>
      <c r="H61" s="67"/>
      <c r="I61" s="72"/>
    </row>
    <row r="62" spans="1:9" s="73" customFormat="1" x14ac:dyDescent="0.25">
      <c r="A62" s="74"/>
      <c r="B62" s="67"/>
      <c r="C62" s="65"/>
      <c r="D62" s="65"/>
      <c r="E62" s="66"/>
      <c r="F62" s="67"/>
      <c r="G62" s="67"/>
      <c r="H62" s="67"/>
      <c r="I62" s="70"/>
    </row>
    <row r="63" spans="1:9" s="73" customFormat="1" x14ac:dyDescent="0.25">
      <c r="A63" s="74"/>
      <c r="B63" s="67"/>
      <c r="C63" s="65"/>
      <c r="D63" s="65"/>
      <c r="E63" s="66"/>
      <c r="F63" s="67"/>
      <c r="G63" s="67"/>
      <c r="H63" s="67"/>
      <c r="I63" s="72"/>
    </row>
    <row r="64" spans="1:9" s="73" customFormat="1" x14ac:dyDescent="0.25">
      <c r="A64" s="74"/>
      <c r="B64" s="67"/>
      <c r="C64" s="65"/>
      <c r="D64" s="65"/>
      <c r="E64" s="66"/>
      <c r="F64" s="67"/>
      <c r="G64" s="67"/>
      <c r="H64" s="67"/>
      <c r="I64" s="72"/>
    </row>
    <row r="65" spans="1:10" s="73" customFormat="1" x14ac:dyDescent="0.25">
      <c r="A65" s="74"/>
      <c r="B65" s="67"/>
      <c r="C65" s="65"/>
      <c r="D65" s="65"/>
      <c r="E65" s="66"/>
      <c r="F65" s="67"/>
      <c r="G65" s="67"/>
      <c r="H65" s="67"/>
      <c r="I65" s="72"/>
    </row>
    <row r="66" spans="1:10" s="73" customFormat="1" x14ac:dyDescent="0.25">
      <c r="A66" s="74"/>
      <c r="B66" s="67"/>
      <c r="C66" s="65"/>
      <c r="D66" s="65"/>
      <c r="E66" s="66"/>
      <c r="F66" s="67"/>
      <c r="G66" s="67"/>
      <c r="H66" s="67"/>
      <c r="I66" s="72"/>
    </row>
    <row r="67" spans="1:10" s="73" customFormat="1" x14ac:dyDescent="0.25">
      <c r="A67" s="74"/>
      <c r="B67" s="67"/>
      <c r="C67" s="65"/>
      <c r="D67" s="65"/>
      <c r="E67" s="66"/>
      <c r="F67" s="67"/>
      <c r="G67" s="67"/>
      <c r="H67" s="67"/>
      <c r="I67" s="72"/>
      <c r="J67" s="75" t="s">
        <v>29</v>
      </c>
    </row>
    <row r="68" spans="1:10" s="73" customFormat="1" x14ac:dyDescent="0.25">
      <c r="A68" s="74"/>
      <c r="B68" s="67"/>
      <c r="C68" s="65"/>
      <c r="D68" s="65"/>
      <c r="E68" s="66"/>
      <c r="F68" s="67"/>
      <c r="G68" s="67"/>
      <c r="H68" s="67"/>
      <c r="I68" s="72"/>
    </row>
    <row r="69" spans="1:10" s="73" customFormat="1" x14ac:dyDescent="0.25">
      <c r="A69" s="74"/>
      <c r="B69" s="67"/>
      <c r="C69" s="65"/>
      <c r="D69" s="65"/>
      <c r="E69" s="66"/>
      <c r="F69" s="67"/>
      <c r="G69" s="67"/>
      <c r="H69" s="67"/>
      <c r="I69" s="72"/>
    </row>
    <row r="70" spans="1:10" s="73" customFormat="1" x14ac:dyDescent="0.25">
      <c r="A70" s="74"/>
      <c r="B70" s="67"/>
      <c r="C70" s="65"/>
      <c r="D70" s="65"/>
      <c r="E70" s="66"/>
      <c r="F70" s="67"/>
      <c r="G70" s="67"/>
      <c r="H70" s="67"/>
      <c r="I70" s="72"/>
    </row>
    <row r="71" spans="1:10" s="73" customFormat="1" x14ac:dyDescent="0.25">
      <c r="A71" s="74"/>
      <c r="B71" s="67"/>
      <c r="C71" s="65"/>
      <c r="D71" s="65"/>
      <c r="E71" s="66"/>
      <c r="F71" s="67"/>
      <c r="G71" s="67"/>
      <c r="H71" s="67"/>
      <c r="I71" s="72"/>
    </row>
    <row r="72" spans="1:10" s="73" customFormat="1" x14ac:dyDescent="0.25">
      <c r="A72" s="74"/>
      <c r="B72" s="67"/>
      <c r="C72" s="65"/>
      <c r="D72" s="65"/>
      <c r="E72" s="66"/>
      <c r="F72" s="67"/>
      <c r="G72" s="67"/>
      <c r="H72" s="67"/>
      <c r="I72" s="72"/>
    </row>
    <row r="73" spans="1:10" s="73" customFormat="1" x14ac:dyDescent="0.25">
      <c r="A73" s="74"/>
      <c r="B73" s="67"/>
      <c r="C73" s="65"/>
      <c r="D73" s="65"/>
      <c r="E73" s="66"/>
      <c r="F73" s="67"/>
      <c r="G73" s="67"/>
      <c r="H73" s="67"/>
      <c r="I73" s="72"/>
    </row>
    <row r="74" spans="1:10" s="73" customFormat="1" x14ac:dyDescent="0.25">
      <c r="A74" s="74"/>
      <c r="B74" s="67"/>
      <c r="C74" s="65"/>
      <c r="D74" s="65"/>
      <c r="E74" s="66"/>
      <c r="F74" s="67"/>
      <c r="G74" s="67"/>
      <c r="H74" s="67"/>
      <c r="I74" s="72"/>
    </row>
    <row r="75" spans="1:10" s="73" customFormat="1" x14ac:dyDescent="0.25">
      <c r="A75" s="74"/>
      <c r="B75" s="67"/>
      <c r="C75" s="65"/>
      <c r="D75" s="65"/>
      <c r="E75" s="66"/>
      <c r="F75" s="67"/>
      <c r="G75" s="67"/>
      <c r="H75" s="67"/>
      <c r="I75" s="72"/>
      <c r="J75" s="75" t="s">
        <v>29</v>
      </c>
    </row>
    <row r="76" spans="1:10" s="73" customFormat="1" x14ac:dyDescent="0.25">
      <c r="A76" s="74"/>
      <c r="B76" s="67"/>
      <c r="C76" s="65"/>
      <c r="D76" s="65"/>
      <c r="E76" s="66"/>
      <c r="F76" s="67"/>
      <c r="G76" s="67"/>
      <c r="H76" s="67"/>
      <c r="I76" s="72"/>
    </row>
    <row r="77" spans="1:10" s="73" customFormat="1" x14ac:dyDescent="0.25">
      <c r="A77" s="74"/>
      <c r="B77" s="67"/>
      <c r="C77" s="65"/>
      <c r="D77" s="65"/>
      <c r="E77" s="66"/>
      <c r="F77" s="67"/>
      <c r="G77" s="67"/>
      <c r="H77" s="67"/>
      <c r="I77" s="72"/>
    </row>
    <row r="78" spans="1:10" s="73" customFormat="1" x14ac:dyDescent="0.25">
      <c r="A78" s="74"/>
      <c r="B78" s="67"/>
      <c r="C78" s="65"/>
      <c r="D78" s="65"/>
      <c r="E78" s="66"/>
      <c r="F78" s="67"/>
      <c r="G78" s="67"/>
      <c r="H78" s="67"/>
      <c r="I78" s="72"/>
    </row>
    <row r="79" spans="1:10" s="73" customFormat="1" x14ac:dyDescent="0.25">
      <c r="A79" s="74"/>
      <c r="B79" s="67"/>
      <c r="C79" s="65"/>
      <c r="D79" s="65"/>
      <c r="E79" s="66"/>
      <c r="F79" s="67"/>
      <c r="G79" s="67"/>
      <c r="H79" s="67"/>
      <c r="I79" s="72"/>
    </row>
    <row r="80" spans="1:10" s="73" customFormat="1" x14ac:dyDescent="0.25">
      <c r="A80" s="74"/>
      <c r="B80" s="67"/>
      <c r="C80" s="65"/>
      <c r="D80" s="65"/>
      <c r="E80" s="66"/>
      <c r="F80" s="67"/>
      <c r="G80" s="67"/>
      <c r="H80" s="67"/>
      <c r="I80" s="72"/>
    </row>
    <row r="81" spans="1:10" s="73" customFormat="1" x14ac:dyDescent="0.25">
      <c r="A81" s="74"/>
      <c r="B81" s="67"/>
      <c r="C81" s="65"/>
      <c r="D81" s="65"/>
      <c r="E81" s="66"/>
      <c r="F81" s="67"/>
      <c r="G81" s="67"/>
      <c r="H81" s="67"/>
      <c r="I81" s="72"/>
    </row>
    <row r="82" spans="1:10" s="73" customFormat="1" x14ac:dyDescent="0.25">
      <c r="A82" s="74"/>
      <c r="B82" s="67"/>
      <c r="C82" s="65"/>
      <c r="D82" s="65"/>
      <c r="E82" s="66"/>
      <c r="F82" s="67"/>
      <c r="G82" s="67"/>
      <c r="H82" s="67"/>
      <c r="I82" s="72"/>
    </row>
    <row r="83" spans="1:10" s="73" customFormat="1" x14ac:dyDescent="0.25">
      <c r="A83" s="74"/>
      <c r="B83" s="67"/>
      <c r="C83" s="65"/>
      <c r="D83" s="65"/>
      <c r="E83" s="66"/>
      <c r="F83" s="67"/>
      <c r="G83" s="67"/>
      <c r="H83" s="67"/>
      <c r="I83" s="72"/>
      <c r="J83" s="75" t="s">
        <v>29</v>
      </c>
    </row>
    <row r="84" spans="1:10" s="73" customFormat="1" x14ac:dyDescent="0.25">
      <c r="A84" s="74"/>
      <c r="B84" s="67"/>
      <c r="C84" s="65"/>
      <c r="D84" s="65"/>
      <c r="E84" s="66"/>
      <c r="F84" s="67"/>
      <c r="G84" s="67"/>
      <c r="H84" s="67"/>
      <c r="I84" s="72"/>
    </row>
    <row r="85" spans="1:10" s="73" customFormat="1" x14ac:dyDescent="0.25">
      <c r="A85" s="74"/>
      <c r="B85" s="67"/>
      <c r="C85" s="65"/>
      <c r="D85" s="65"/>
      <c r="E85" s="66"/>
      <c r="F85" s="67"/>
      <c r="G85" s="67"/>
      <c r="H85" s="67"/>
      <c r="I85" s="72"/>
    </row>
    <row r="86" spans="1:10" s="73" customFormat="1" x14ac:dyDescent="0.25">
      <c r="A86" s="74"/>
      <c r="B86" s="67"/>
      <c r="C86" s="65"/>
      <c r="D86" s="65"/>
      <c r="E86" s="66"/>
      <c r="F86" s="67"/>
      <c r="G86" s="67"/>
      <c r="H86" s="67"/>
      <c r="I86" s="72"/>
    </row>
    <row r="87" spans="1:10" s="73" customFormat="1" x14ac:dyDescent="0.25">
      <c r="A87" s="74"/>
      <c r="B87" s="67"/>
      <c r="C87" s="65"/>
      <c r="D87" s="65"/>
      <c r="E87" s="66"/>
      <c r="F87" s="67"/>
      <c r="G87" s="67"/>
      <c r="H87" s="67"/>
      <c r="I87" s="72"/>
    </row>
    <row r="88" spans="1:10" s="73" customFormat="1" x14ac:dyDescent="0.25">
      <c r="A88" s="74"/>
      <c r="B88" s="67"/>
      <c r="C88" s="65"/>
      <c r="D88" s="65"/>
      <c r="E88" s="66"/>
      <c r="F88" s="67"/>
      <c r="G88" s="67"/>
      <c r="H88" s="67"/>
      <c r="I88" s="72"/>
    </row>
    <row r="89" spans="1:10" s="73" customFormat="1" x14ac:dyDescent="0.25">
      <c r="A89" s="74"/>
      <c r="B89" s="67"/>
      <c r="C89" s="65"/>
      <c r="D89" s="65"/>
      <c r="E89" s="66"/>
      <c r="F89" s="67"/>
      <c r="G89" s="67"/>
      <c r="H89" s="67"/>
      <c r="I89" s="72"/>
    </row>
    <row r="90" spans="1:10" s="73" customFormat="1" x14ac:dyDescent="0.25">
      <c r="A90" s="74"/>
      <c r="B90" s="67"/>
      <c r="C90" s="65"/>
      <c r="D90" s="65"/>
      <c r="E90" s="66"/>
      <c r="F90" s="67"/>
      <c r="G90" s="67"/>
      <c r="H90" s="67"/>
      <c r="I90" s="72"/>
    </row>
    <row r="91" spans="1:10" s="73" customFormat="1" x14ac:dyDescent="0.25">
      <c r="A91" s="74"/>
      <c r="B91" s="67"/>
      <c r="C91" s="65"/>
      <c r="D91" s="65"/>
      <c r="E91" s="66"/>
      <c r="F91" s="67"/>
      <c r="G91" s="67"/>
      <c r="H91" s="67"/>
      <c r="I91" s="72"/>
      <c r="J91" s="75" t="s">
        <v>29</v>
      </c>
    </row>
    <row r="92" spans="1:10" s="73" customFormat="1" x14ac:dyDescent="0.25">
      <c r="A92" s="74"/>
      <c r="B92" s="67"/>
      <c r="C92" s="65"/>
      <c r="D92" s="65"/>
      <c r="E92" s="66"/>
      <c r="F92" s="67"/>
      <c r="G92" s="67"/>
      <c r="H92" s="67"/>
      <c r="I92" s="72"/>
    </row>
    <row r="93" spans="1:10" s="73" customFormat="1" x14ac:dyDescent="0.25">
      <c r="A93" s="74"/>
      <c r="B93" s="67"/>
      <c r="C93" s="65"/>
      <c r="D93" s="65"/>
      <c r="E93" s="66"/>
      <c r="F93" s="67"/>
      <c r="G93" s="67"/>
      <c r="H93" s="67"/>
      <c r="I93" s="72"/>
    </row>
    <row r="94" spans="1:10" s="73" customFormat="1" x14ac:dyDescent="0.25">
      <c r="A94" s="74"/>
      <c r="B94" s="67"/>
      <c r="C94" s="65"/>
      <c r="D94" s="65"/>
      <c r="E94" s="66"/>
      <c r="F94" s="67"/>
      <c r="G94" s="67"/>
      <c r="H94" s="67"/>
      <c r="I94" s="72"/>
    </row>
    <row r="95" spans="1:10" s="73" customFormat="1" x14ac:dyDescent="0.25">
      <c r="A95" s="74"/>
      <c r="B95" s="67"/>
      <c r="C95" s="65"/>
      <c r="D95" s="65"/>
      <c r="E95" s="66"/>
      <c r="F95" s="67"/>
      <c r="G95" s="67"/>
      <c r="H95" s="67"/>
      <c r="I95" s="72"/>
    </row>
    <row r="96" spans="1:10" s="73" customFormat="1" x14ac:dyDescent="0.25">
      <c r="A96" s="74"/>
      <c r="B96" s="67"/>
      <c r="C96" s="65"/>
      <c r="D96" s="65"/>
      <c r="E96" s="66"/>
      <c r="F96" s="67"/>
      <c r="G96" s="67"/>
      <c r="H96" s="67"/>
      <c r="I96" s="72"/>
    </row>
    <row r="97" spans="1:10" s="73" customFormat="1" x14ac:dyDescent="0.25">
      <c r="A97" s="74"/>
      <c r="B97" s="67"/>
      <c r="C97" s="65"/>
      <c r="D97" s="65"/>
      <c r="E97" s="66"/>
      <c r="F97" s="67"/>
      <c r="G97" s="67"/>
      <c r="H97" s="67"/>
      <c r="I97" s="72"/>
    </row>
    <row r="98" spans="1:10" s="73" customFormat="1" x14ac:dyDescent="0.25">
      <c r="A98" s="74"/>
      <c r="B98" s="67"/>
      <c r="C98" s="65"/>
      <c r="D98" s="65"/>
      <c r="E98" s="66"/>
      <c r="F98" s="67"/>
      <c r="G98" s="67"/>
      <c r="H98" s="67"/>
      <c r="I98" s="72"/>
    </row>
    <row r="99" spans="1:10" s="73" customFormat="1" x14ac:dyDescent="0.25">
      <c r="A99" s="74"/>
      <c r="B99" s="67"/>
      <c r="C99" s="65"/>
      <c r="D99" s="65"/>
      <c r="E99" s="66"/>
      <c r="F99" s="67"/>
      <c r="G99" s="67"/>
      <c r="H99" s="67"/>
      <c r="I99" s="72"/>
      <c r="J99" s="75" t="s">
        <v>29</v>
      </c>
    </row>
    <row r="100" spans="1:10" s="73" customFormat="1" x14ac:dyDescent="0.25">
      <c r="A100" s="74"/>
      <c r="B100" s="67"/>
      <c r="C100" s="65"/>
      <c r="D100" s="65"/>
      <c r="E100" s="66"/>
      <c r="F100" s="67"/>
      <c r="G100" s="67"/>
      <c r="H100" s="67"/>
      <c r="I100" s="72"/>
    </row>
    <row r="101" spans="1:10" s="73" customFormat="1" x14ac:dyDescent="0.25">
      <c r="A101" s="74"/>
      <c r="B101" s="67"/>
      <c r="C101" s="65"/>
      <c r="D101" s="65"/>
      <c r="E101" s="66"/>
      <c r="F101" s="67"/>
      <c r="G101" s="67"/>
      <c r="H101" s="67"/>
      <c r="I101" s="72"/>
      <c r="J101" s="73" t="s">
        <v>29</v>
      </c>
    </row>
    <row r="102" spans="1:10" s="73" customFormat="1" x14ac:dyDescent="0.25">
      <c r="A102" s="74"/>
      <c r="B102" s="67"/>
      <c r="C102" s="65"/>
      <c r="D102" s="65"/>
      <c r="E102" s="66"/>
      <c r="F102" s="67"/>
      <c r="G102" s="67"/>
      <c r="H102" s="67"/>
      <c r="I102" s="72"/>
    </row>
    <row r="103" spans="1:10" s="73" customFormat="1" x14ac:dyDescent="0.25">
      <c r="A103" s="74"/>
      <c r="B103" s="67"/>
      <c r="C103" s="65"/>
      <c r="D103" s="65"/>
      <c r="E103" s="66"/>
      <c r="F103" s="67"/>
      <c r="G103" s="67"/>
      <c r="H103" s="67"/>
      <c r="I103" s="72"/>
    </row>
    <row r="104" spans="1:10" s="73" customFormat="1" x14ac:dyDescent="0.25">
      <c r="A104" s="74"/>
      <c r="B104" s="67"/>
      <c r="C104" s="65"/>
      <c r="D104" s="65"/>
      <c r="E104" s="66"/>
      <c r="F104" s="67"/>
      <c r="G104" s="67"/>
      <c r="H104" s="67"/>
      <c r="I104" s="72"/>
    </row>
    <row r="105" spans="1:10" s="73" customFormat="1" x14ac:dyDescent="0.25">
      <c r="A105" s="74"/>
      <c r="B105" s="67"/>
      <c r="C105" s="65"/>
      <c r="D105" s="65"/>
      <c r="E105" s="66"/>
      <c r="F105" s="67"/>
      <c r="G105" s="67"/>
      <c r="H105" s="67"/>
      <c r="I105" s="72"/>
    </row>
    <row r="106" spans="1:10" s="73" customFormat="1" x14ac:dyDescent="0.25">
      <c r="A106" s="74"/>
      <c r="B106" s="67"/>
      <c r="C106" s="65"/>
      <c r="D106" s="65"/>
      <c r="E106" s="66"/>
      <c r="F106" s="67"/>
      <c r="G106" s="67"/>
      <c r="H106" s="67"/>
      <c r="I106" s="72"/>
    </row>
    <row r="107" spans="1:10" s="73" customFormat="1" x14ac:dyDescent="0.25">
      <c r="A107" s="74"/>
      <c r="B107" s="67"/>
      <c r="C107" s="65"/>
      <c r="D107" s="65"/>
      <c r="E107" s="66"/>
      <c r="F107" s="67"/>
      <c r="G107" s="67"/>
      <c r="H107" s="67"/>
      <c r="I107" s="72"/>
    </row>
    <row r="108" spans="1:10" s="73" customFormat="1" x14ac:dyDescent="0.25">
      <c r="A108" s="74"/>
      <c r="B108" s="67"/>
      <c r="C108" s="65"/>
      <c r="D108" s="65"/>
      <c r="E108" s="66"/>
      <c r="F108" s="67"/>
      <c r="G108" s="67"/>
      <c r="H108" s="67"/>
      <c r="I108" s="72"/>
    </row>
    <row r="109" spans="1:10" s="73" customFormat="1" x14ac:dyDescent="0.25">
      <c r="A109" s="74"/>
      <c r="B109" s="67"/>
      <c r="C109" s="65"/>
      <c r="D109" s="65"/>
      <c r="E109" s="66"/>
      <c r="F109" s="67"/>
      <c r="G109" s="67"/>
      <c r="H109" s="67"/>
      <c r="I109" s="72"/>
    </row>
    <row r="110" spans="1:10" s="73" customFormat="1" x14ac:dyDescent="0.25">
      <c r="A110" s="74"/>
      <c r="B110" s="67"/>
      <c r="C110" s="65"/>
      <c r="D110" s="65"/>
      <c r="E110" s="66"/>
      <c r="F110" s="67"/>
      <c r="G110" s="67"/>
      <c r="H110" s="67"/>
      <c r="I110" s="72"/>
    </row>
    <row r="111" spans="1:10" s="73" customFormat="1" x14ac:dyDescent="0.25">
      <c r="A111" s="74"/>
      <c r="B111" s="67"/>
      <c r="C111" s="65"/>
      <c r="D111" s="65"/>
      <c r="E111" s="66"/>
      <c r="F111" s="67"/>
      <c r="G111" s="67"/>
      <c r="H111" s="67"/>
      <c r="I111" s="72"/>
    </row>
    <row r="112" spans="1:10" s="73" customFormat="1" x14ac:dyDescent="0.25">
      <c r="A112" s="74"/>
      <c r="B112" s="67"/>
      <c r="C112" s="65"/>
      <c r="D112" s="65"/>
      <c r="E112" s="66"/>
      <c r="F112" s="67"/>
      <c r="G112" s="67"/>
      <c r="H112" s="67"/>
      <c r="I112" s="72"/>
    </row>
    <row r="113" spans="1:10" s="73" customFormat="1" x14ac:dyDescent="0.25">
      <c r="A113" s="74"/>
      <c r="B113" s="67"/>
      <c r="C113" s="65"/>
      <c r="D113" s="65"/>
      <c r="E113" s="66"/>
      <c r="F113" s="67"/>
      <c r="G113" s="67"/>
      <c r="H113" s="67"/>
      <c r="I113" s="72"/>
    </row>
    <row r="114" spans="1:10" s="73" customFormat="1" x14ac:dyDescent="0.25">
      <c r="A114" s="74"/>
      <c r="B114" s="67"/>
      <c r="C114" s="65"/>
      <c r="D114" s="65"/>
      <c r="E114" s="66"/>
      <c r="F114" s="67"/>
      <c r="G114" s="67"/>
      <c r="H114" s="67"/>
      <c r="I114" s="72"/>
      <c r="J114" s="73" t="s">
        <v>29</v>
      </c>
    </row>
    <row r="115" spans="1:10" s="73" customFormat="1" x14ac:dyDescent="0.25">
      <c r="A115" s="74"/>
      <c r="B115" s="67"/>
      <c r="C115" s="65"/>
      <c r="D115" s="65"/>
      <c r="E115" s="66"/>
      <c r="F115" s="67"/>
      <c r="G115" s="67"/>
      <c r="H115" s="67"/>
      <c r="I115" s="72"/>
    </row>
    <row r="116" spans="1:10" s="73" customFormat="1" x14ac:dyDescent="0.25">
      <c r="A116" s="74"/>
      <c r="B116" s="67"/>
      <c r="C116" s="65"/>
      <c r="D116" s="65"/>
      <c r="E116" s="66"/>
      <c r="F116" s="67"/>
      <c r="G116" s="67"/>
      <c r="H116" s="67"/>
      <c r="I116" s="72"/>
    </row>
    <row r="117" spans="1:10" s="73" customFormat="1" x14ac:dyDescent="0.25">
      <c r="A117" s="74"/>
      <c r="B117" s="67"/>
      <c r="C117" s="65"/>
      <c r="D117" s="65"/>
      <c r="E117" s="66"/>
      <c r="F117" s="67"/>
      <c r="G117" s="67"/>
      <c r="H117" s="67"/>
      <c r="I117" s="72"/>
      <c r="J117" s="73" t="s">
        <v>29</v>
      </c>
    </row>
    <row r="118" spans="1:10" s="73" customFormat="1" x14ac:dyDescent="0.25">
      <c r="A118" s="74"/>
      <c r="B118" s="67"/>
      <c r="C118" s="65"/>
      <c r="D118" s="65"/>
      <c r="E118" s="66"/>
      <c r="F118" s="67"/>
      <c r="G118" s="67"/>
      <c r="H118" s="67"/>
      <c r="I118" s="72"/>
      <c r="J118" s="73" t="s">
        <v>29</v>
      </c>
    </row>
    <row r="119" spans="1:10" s="73" customFormat="1" x14ac:dyDescent="0.25">
      <c r="A119" s="74"/>
      <c r="B119" s="67"/>
      <c r="C119" s="65"/>
      <c r="D119" s="65"/>
      <c r="E119" s="66"/>
      <c r="F119" s="67"/>
      <c r="G119" s="67"/>
      <c r="H119" s="67"/>
      <c r="I119" s="72"/>
    </row>
    <row r="120" spans="1:10" s="73" customFormat="1" x14ac:dyDescent="0.25">
      <c r="A120" s="74"/>
      <c r="B120" s="67"/>
      <c r="C120" s="65"/>
      <c r="D120" s="65"/>
      <c r="E120" s="66"/>
      <c r="F120" s="67"/>
      <c r="G120" s="67"/>
      <c r="H120" s="67"/>
      <c r="I120" s="72"/>
    </row>
    <row r="121" spans="1:10" s="73" customFormat="1" x14ac:dyDescent="0.25">
      <c r="A121" s="74"/>
      <c r="B121" s="67"/>
      <c r="C121" s="65"/>
      <c r="D121" s="65"/>
      <c r="E121" s="66"/>
      <c r="F121" s="67"/>
      <c r="G121" s="67"/>
      <c r="H121" s="67"/>
      <c r="I121" s="72"/>
      <c r="J121" s="73" t="s">
        <v>29</v>
      </c>
    </row>
    <row r="122" spans="1:10" s="73" customFormat="1" x14ac:dyDescent="0.25">
      <c r="A122" s="74"/>
      <c r="B122" s="67"/>
      <c r="C122" s="65"/>
      <c r="D122" s="65"/>
      <c r="E122" s="66"/>
      <c r="F122" s="67"/>
      <c r="G122" s="67"/>
      <c r="H122" s="67"/>
      <c r="I122" s="72"/>
      <c r="J122" s="73" t="s">
        <v>29</v>
      </c>
    </row>
    <row r="123" spans="1:10" s="73" customFormat="1" x14ac:dyDescent="0.25">
      <c r="A123" s="74"/>
      <c r="B123" s="67"/>
      <c r="C123" s="65"/>
      <c r="D123" s="65"/>
      <c r="E123" s="66"/>
      <c r="F123" s="67"/>
      <c r="G123" s="67"/>
      <c r="H123" s="67"/>
      <c r="I123" s="72"/>
      <c r="J123" s="73" t="s">
        <v>29</v>
      </c>
    </row>
    <row r="124" spans="1:10" s="73" customFormat="1" x14ac:dyDescent="0.25">
      <c r="A124" s="74"/>
      <c r="B124" s="67"/>
      <c r="C124" s="65"/>
      <c r="D124" s="65"/>
      <c r="E124" s="66"/>
      <c r="F124" s="67"/>
      <c r="G124" s="67"/>
      <c r="H124" s="67"/>
      <c r="I124" s="72"/>
    </row>
    <row r="125" spans="1:10" s="73" customFormat="1" x14ac:dyDescent="0.25">
      <c r="A125" s="74"/>
      <c r="B125" s="67"/>
      <c r="C125" s="65"/>
      <c r="D125" s="65"/>
      <c r="E125" s="66"/>
      <c r="F125" s="67"/>
      <c r="G125" s="67"/>
      <c r="H125" s="67"/>
      <c r="I125" s="72"/>
    </row>
    <row r="126" spans="1:10" s="73" customFormat="1" x14ac:dyDescent="0.25">
      <c r="A126" s="74"/>
      <c r="B126" s="67"/>
      <c r="C126" s="65"/>
      <c r="D126" s="65"/>
      <c r="E126" s="66"/>
      <c r="F126" s="67"/>
      <c r="G126" s="67"/>
      <c r="H126" s="67"/>
      <c r="I126" s="72"/>
    </row>
    <row r="127" spans="1:10" s="73" customFormat="1" x14ac:dyDescent="0.25">
      <c r="A127" s="74"/>
      <c r="B127" s="67"/>
      <c r="C127" s="65"/>
      <c r="D127" s="65"/>
      <c r="E127" s="66"/>
      <c r="F127" s="67"/>
      <c r="G127" s="67"/>
      <c r="H127" s="67"/>
      <c r="I127" s="72"/>
    </row>
    <row r="128" spans="1:10" s="73" customFormat="1" x14ac:dyDescent="0.25">
      <c r="A128" s="74"/>
      <c r="B128" s="67"/>
      <c r="C128" s="65"/>
      <c r="D128" s="65"/>
      <c r="E128" s="66"/>
      <c r="F128" s="67"/>
      <c r="G128" s="67"/>
      <c r="H128" s="67"/>
      <c r="I128" s="72"/>
    </row>
    <row r="129" spans="1:10" s="73" customFormat="1" x14ac:dyDescent="0.25">
      <c r="A129" s="74"/>
      <c r="B129" s="67"/>
      <c r="C129" s="65"/>
      <c r="D129" s="65"/>
      <c r="E129" s="66"/>
      <c r="F129" s="67"/>
      <c r="G129" s="67"/>
      <c r="H129" s="67"/>
      <c r="I129" s="72"/>
    </row>
    <row r="130" spans="1:10" s="73" customFormat="1" x14ac:dyDescent="0.25">
      <c r="A130" s="74"/>
      <c r="B130" s="67"/>
      <c r="C130" s="65"/>
      <c r="D130" s="65"/>
      <c r="E130" s="66"/>
      <c r="F130" s="67"/>
      <c r="G130" s="67"/>
      <c r="H130" s="67"/>
      <c r="I130" s="72"/>
    </row>
    <row r="131" spans="1:10" s="73" customFormat="1" x14ac:dyDescent="0.25">
      <c r="A131" s="74"/>
      <c r="B131" s="67"/>
      <c r="C131" s="65"/>
      <c r="D131" s="65"/>
      <c r="E131" s="66"/>
      <c r="F131" s="67"/>
      <c r="G131" s="67"/>
      <c r="H131" s="67"/>
      <c r="I131" s="72"/>
    </row>
    <row r="132" spans="1:10" s="73" customFormat="1" x14ac:dyDescent="0.25">
      <c r="A132" s="74"/>
      <c r="B132" s="67"/>
      <c r="C132" s="65"/>
      <c r="D132" s="65"/>
      <c r="E132" s="66"/>
      <c r="F132" s="67"/>
      <c r="G132" s="67"/>
      <c r="H132" s="67"/>
      <c r="I132" s="72"/>
    </row>
    <row r="133" spans="1:10" s="73" customFormat="1" x14ac:dyDescent="0.25">
      <c r="A133" s="74"/>
      <c r="B133" s="67"/>
      <c r="C133" s="65"/>
      <c r="D133" s="65"/>
      <c r="E133" s="66"/>
      <c r="F133" s="67"/>
      <c r="G133" s="67"/>
      <c r="H133" s="67"/>
      <c r="I133" s="72"/>
    </row>
    <row r="134" spans="1:10" s="73" customFormat="1" x14ac:dyDescent="0.25">
      <c r="A134" s="74"/>
      <c r="B134" s="67"/>
      <c r="C134" s="65"/>
      <c r="D134" s="65"/>
      <c r="E134" s="66"/>
      <c r="F134" s="67"/>
      <c r="G134" s="67"/>
      <c r="H134" s="67"/>
      <c r="I134" s="72"/>
      <c r="J134" s="73" t="s">
        <v>29</v>
      </c>
    </row>
    <row r="135" spans="1:10" s="73" customFormat="1" x14ac:dyDescent="0.25">
      <c r="A135" s="74"/>
      <c r="B135" s="67"/>
      <c r="C135" s="65"/>
      <c r="D135" s="65"/>
      <c r="E135" s="66"/>
      <c r="F135" s="67"/>
      <c r="G135" s="67"/>
      <c r="H135" s="67"/>
      <c r="I135" s="72"/>
    </row>
    <row r="136" spans="1:10" s="73" customFormat="1" x14ac:dyDescent="0.25">
      <c r="A136" s="74"/>
      <c r="B136" s="67"/>
      <c r="C136" s="65"/>
      <c r="D136" s="65"/>
      <c r="E136" s="66"/>
      <c r="F136" s="67"/>
      <c r="G136" s="67"/>
      <c r="H136" s="67"/>
      <c r="I136" s="72"/>
    </row>
    <row r="137" spans="1:10" s="73" customFormat="1" x14ac:dyDescent="0.25">
      <c r="A137" s="74"/>
      <c r="B137" s="67"/>
      <c r="C137" s="65"/>
      <c r="D137" s="65"/>
      <c r="E137" s="66"/>
      <c r="F137" s="67"/>
      <c r="G137" s="67"/>
      <c r="H137" s="67"/>
      <c r="I137" s="70"/>
    </row>
    <row r="138" spans="1:10" s="73" customFormat="1" x14ac:dyDescent="0.25">
      <c r="A138" s="74"/>
      <c r="B138" s="67"/>
      <c r="C138" s="65"/>
      <c r="D138" s="65"/>
      <c r="E138" s="66"/>
      <c r="F138" s="67"/>
      <c r="G138" s="67"/>
      <c r="H138" s="67"/>
      <c r="I138" s="72"/>
    </row>
    <row r="139" spans="1:10" s="73" customFormat="1" x14ac:dyDescent="0.25">
      <c r="A139" s="74"/>
      <c r="B139" s="67"/>
      <c r="C139" s="65"/>
      <c r="D139" s="65"/>
      <c r="E139" s="66"/>
      <c r="F139" s="67"/>
      <c r="G139" s="67"/>
      <c r="H139" s="67"/>
      <c r="I139" s="72"/>
    </row>
    <row r="140" spans="1:10" s="73" customFormat="1" x14ac:dyDescent="0.25">
      <c r="A140" s="74"/>
      <c r="B140" s="67"/>
      <c r="C140" s="65"/>
      <c r="D140" s="65"/>
      <c r="E140" s="66"/>
      <c r="F140" s="67"/>
      <c r="G140" s="67"/>
      <c r="H140" s="67"/>
      <c r="I140" s="72"/>
    </row>
    <row r="141" spans="1:10" s="73" customFormat="1" x14ac:dyDescent="0.25">
      <c r="A141" s="74"/>
      <c r="B141" s="67"/>
      <c r="C141" s="65"/>
      <c r="D141" s="65"/>
      <c r="E141" s="66"/>
      <c r="F141" s="67"/>
      <c r="G141" s="67"/>
      <c r="H141" s="67"/>
      <c r="I141" s="72"/>
    </row>
    <row r="142" spans="1:10" s="73" customFormat="1" x14ac:dyDescent="0.25">
      <c r="A142" s="74"/>
      <c r="B142" s="67"/>
      <c r="C142" s="65"/>
      <c r="D142" s="65"/>
      <c r="E142" s="66"/>
      <c r="F142" s="67"/>
      <c r="G142" s="67"/>
      <c r="H142" s="67"/>
      <c r="I142" s="72"/>
    </row>
    <row r="143" spans="1:10" s="73" customFormat="1" x14ac:dyDescent="0.25">
      <c r="A143" s="74"/>
      <c r="B143" s="67"/>
      <c r="C143" s="65"/>
      <c r="D143" s="65"/>
      <c r="E143" s="66"/>
      <c r="F143" s="67"/>
      <c r="G143" s="67"/>
      <c r="H143" s="67"/>
      <c r="I143" s="72"/>
    </row>
    <row r="144" spans="1:10" s="73" customFormat="1" x14ac:dyDescent="0.25">
      <c r="A144" s="74"/>
      <c r="B144" s="67"/>
      <c r="C144" s="65"/>
      <c r="D144" s="65"/>
      <c r="E144" s="66"/>
      <c r="F144" s="67"/>
      <c r="G144" s="67"/>
      <c r="H144" s="67"/>
      <c r="I144" s="72"/>
    </row>
    <row r="145" spans="1:9" s="73" customFormat="1" x14ac:dyDescent="0.25">
      <c r="A145" s="74"/>
      <c r="B145" s="67"/>
      <c r="C145" s="65"/>
      <c r="D145" s="65"/>
      <c r="E145" s="66"/>
      <c r="F145" s="67"/>
      <c r="G145" s="67"/>
      <c r="H145" s="67"/>
      <c r="I145" s="72"/>
    </row>
    <row r="146" spans="1:9" s="73" customFormat="1" x14ac:dyDescent="0.25">
      <c r="A146" s="74"/>
      <c r="B146" s="67"/>
      <c r="C146" s="65"/>
      <c r="D146" s="65"/>
      <c r="E146" s="66"/>
      <c r="F146" s="67"/>
      <c r="G146" s="67"/>
      <c r="H146" s="67"/>
      <c r="I146" s="72"/>
    </row>
    <row r="147" spans="1:9" s="73" customFormat="1" x14ac:dyDescent="0.25">
      <c r="A147" s="74"/>
      <c r="B147" s="67"/>
      <c r="C147" s="65"/>
      <c r="D147" s="65"/>
      <c r="E147" s="66"/>
      <c r="F147" s="67"/>
      <c r="G147" s="67"/>
      <c r="H147" s="67"/>
      <c r="I147" s="72"/>
    </row>
    <row r="148" spans="1:9" s="73" customFormat="1" x14ac:dyDescent="0.25">
      <c r="A148" s="74"/>
      <c r="B148" s="67"/>
      <c r="C148" s="65"/>
      <c r="D148" s="65"/>
      <c r="E148" s="66"/>
      <c r="F148" s="67"/>
      <c r="G148" s="67"/>
      <c r="H148" s="67"/>
      <c r="I148" s="72"/>
    </row>
    <row r="149" spans="1:9" s="73" customFormat="1" x14ac:dyDescent="0.25">
      <c r="A149" s="74"/>
      <c r="B149" s="67"/>
      <c r="C149" s="65"/>
      <c r="D149" s="65"/>
      <c r="E149" s="66"/>
      <c r="F149" s="67"/>
      <c r="G149" s="67"/>
      <c r="H149" s="67"/>
      <c r="I149" s="72"/>
    </row>
    <row r="150" spans="1:9" s="73" customFormat="1" x14ac:dyDescent="0.25">
      <c r="A150" s="74"/>
      <c r="B150" s="67"/>
      <c r="C150" s="65"/>
      <c r="D150" s="65"/>
      <c r="E150" s="66"/>
      <c r="F150" s="67"/>
      <c r="G150" s="67"/>
      <c r="H150" s="67"/>
      <c r="I150" s="72"/>
    </row>
    <row r="151" spans="1:9" s="73" customFormat="1" x14ac:dyDescent="0.25">
      <c r="A151" s="74"/>
      <c r="B151" s="67"/>
      <c r="C151" s="65"/>
      <c r="D151" s="65"/>
      <c r="E151" s="66"/>
      <c r="F151" s="67"/>
      <c r="G151" s="67"/>
      <c r="H151" s="67"/>
      <c r="I151" s="72"/>
    </row>
    <row r="152" spans="1:9" s="73" customFormat="1" x14ac:dyDescent="0.25">
      <c r="A152" s="74"/>
      <c r="B152" s="67"/>
      <c r="C152" s="65"/>
      <c r="D152" s="65"/>
      <c r="E152" s="66"/>
      <c r="F152" s="67"/>
      <c r="G152" s="67"/>
      <c r="H152" s="67"/>
      <c r="I152" s="72"/>
    </row>
    <row r="153" spans="1:9" s="73" customFormat="1" x14ac:dyDescent="0.25">
      <c r="A153" s="74"/>
      <c r="B153" s="67"/>
      <c r="C153" s="65"/>
      <c r="D153" s="65"/>
      <c r="E153" s="66"/>
      <c r="F153" s="67"/>
      <c r="G153" s="67"/>
      <c r="H153" s="67"/>
      <c r="I153" s="72"/>
    </row>
    <row r="154" spans="1:9" s="73" customFormat="1" x14ac:dyDescent="0.25">
      <c r="A154" s="74"/>
      <c r="B154" s="67"/>
      <c r="C154" s="65"/>
      <c r="D154" s="65"/>
      <c r="E154" s="66"/>
      <c r="F154" s="67"/>
      <c r="G154" s="67"/>
      <c r="H154" s="67"/>
      <c r="I154" s="72"/>
    </row>
    <row r="155" spans="1:9" s="73" customFormat="1" x14ac:dyDescent="0.25">
      <c r="A155" s="74"/>
      <c r="B155" s="67"/>
      <c r="C155" s="65"/>
      <c r="D155" s="65"/>
      <c r="E155" s="66"/>
      <c r="F155" s="67"/>
      <c r="G155" s="67"/>
      <c r="H155" s="67"/>
      <c r="I155" s="72"/>
    </row>
    <row r="156" spans="1:9" s="73" customFormat="1" x14ac:dyDescent="0.25">
      <c r="A156" s="74"/>
      <c r="B156" s="67"/>
      <c r="C156" s="65"/>
      <c r="D156" s="65"/>
      <c r="E156" s="66"/>
      <c r="F156" s="67"/>
      <c r="G156" s="67"/>
      <c r="H156" s="67"/>
      <c r="I156" s="72"/>
    </row>
    <row r="157" spans="1:9" s="73" customFormat="1" x14ac:dyDescent="0.25">
      <c r="A157" s="74"/>
      <c r="B157" s="67"/>
      <c r="C157" s="65"/>
      <c r="D157" s="65"/>
      <c r="E157" s="66"/>
      <c r="F157" s="67"/>
      <c r="G157" s="67"/>
      <c r="H157" s="67"/>
      <c r="I157" s="72"/>
    </row>
    <row r="158" spans="1:9" s="73" customFormat="1" x14ac:dyDescent="0.25">
      <c r="A158" s="74"/>
      <c r="B158" s="67"/>
      <c r="C158" s="65"/>
      <c r="D158" s="65"/>
      <c r="E158" s="66"/>
      <c r="F158" s="67"/>
      <c r="G158" s="67"/>
      <c r="H158" s="67"/>
      <c r="I158" s="72"/>
    </row>
    <row r="159" spans="1:9" s="73" customFormat="1" x14ac:dyDescent="0.25">
      <c r="A159" s="74"/>
      <c r="B159" s="67"/>
      <c r="C159" s="65"/>
      <c r="D159" s="65"/>
      <c r="E159" s="66"/>
      <c r="F159" s="67"/>
      <c r="G159" s="67"/>
      <c r="H159" s="67"/>
      <c r="I159" s="72"/>
    </row>
    <row r="160" spans="1:9" s="73" customFormat="1" x14ac:dyDescent="0.25">
      <c r="A160" s="74"/>
      <c r="B160" s="67"/>
      <c r="C160" s="65"/>
      <c r="D160" s="65"/>
      <c r="E160" s="66"/>
      <c r="F160" s="67"/>
      <c r="G160" s="67"/>
      <c r="H160" s="67"/>
      <c r="I160" s="72"/>
    </row>
    <row r="161" spans="1:9" s="73" customFormat="1" x14ac:dyDescent="0.25">
      <c r="A161" s="74"/>
      <c r="B161" s="67"/>
      <c r="C161" s="65"/>
      <c r="D161" s="65"/>
      <c r="E161" s="66"/>
      <c r="F161" s="67"/>
      <c r="G161" s="67"/>
      <c r="H161" s="67"/>
      <c r="I161" s="72"/>
    </row>
    <row r="162" spans="1:9" s="73" customFormat="1" x14ac:dyDescent="0.25">
      <c r="A162" s="74"/>
      <c r="B162" s="67"/>
      <c r="C162" s="65"/>
      <c r="D162" s="65"/>
      <c r="E162" s="66"/>
      <c r="F162" s="67"/>
      <c r="G162" s="67"/>
      <c r="H162" s="67"/>
      <c r="I162" s="72"/>
    </row>
    <row r="163" spans="1:9" s="73" customFormat="1" x14ac:dyDescent="0.25">
      <c r="A163" s="74"/>
      <c r="B163" s="67"/>
      <c r="C163" s="65"/>
      <c r="D163" s="65"/>
      <c r="E163" s="66"/>
      <c r="F163" s="67"/>
      <c r="G163" s="67"/>
      <c r="H163" s="67"/>
      <c r="I163" s="72"/>
    </row>
    <row r="164" spans="1:9" s="73" customFormat="1" x14ac:dyDescent="0.25">
      <c r="A164" s="74"/>
      <c r="B164" s="67"/>
      <c r="C164" s="65"/>
      <c r="D164" s="65"/>
      <c r="E164" s="66"/>
      <c r="F164" s="67"/>
      <c r="G164" s="67"/>
      <c r="H164" s="67"/>
      <c r="I164" s="72"/>
    </row>
    <row r="165" spans="1:9" s="73" customFormat="1" x14ac:dyDescent="0.25">
      <c r="A165" s="74"/>
      <c r="B165" s="67"/>
      <c r="C165" s="65"/>
      <c r="D165" s="65"/>
      <c r="E165" s="66"/>
      <c r="F165" s="67"/>
      <c r="G165" s="67"/>
      <c r="H165" s="67"/>
      <c r="I165" s="72"/>
    </row>
    <row r="166" spans="1:9" s="73" customFormat="1" x14ac:dyDescent="0.25">
      <c r="A166" s="74"/>
      <c r="B166" s="67"/>
      <c r="C166" s="65"/>
      <c r="D166" s="65"/>
      <c r="E166" s="66"/>
      <c r="F166" s="67"/>
      <c r="G166" s="67"/>
      <c r="H166" s="67"/>
      <c r="I166" s="72"/>
    </row>
    <row r="167" spans="1:9" s="73" customFormat="1" x14ac:dyDescent="0.25">
      <c r="A167" s="74"/>
      <c r="B167" s="67"/>
      <c r="C167" s="65"/>
      <c r="D167" s="65"/>
      <c r="E167" s="66"/>
      <c r="F167" s="67"/>
      <c r="G167" s="67"/>
      <c r="H167" s="67"/>
      <c r="I167" s="72"/>
    </row>
    <row r="168" spans="1:9" s="73" customFormat="1" x14ac:dyDescent="0.25">
      <c r="A168" s="74"/>
      <c r="B168" s="67"/>
      <c r="C168" s="65"/>
      <c r="D168" s="65"/>
      <c r="E168" s="66"/>
      <c r="F168" s="67"/>
      <c r="G168" s="67"/>
      <c r="H168" s="67"/>
      <c r="I168" s="72"/>
    </row>
    <row r="169" spans="1:9" s="73" customFormat="1" x14ac:dyDescent="0.25">
      <c r="A169" s="74"/>
      <c r="B169" s="67"/>
      <c r="C169" s="65"/>
      <c r="D169" s="65"/>
      <c r="E169" s="66"/>
      <c r="F169" s="67"/>
      <c r="G169" s="67"/>
      <c r="H169" s="67"/>
      <c r="I169" s="72"/>
    </row>
    <row r="170" spans="1:9" s="73" customFormat="1" x14ac:dyDescent="0.25">
      <c r="A170" s="74"/>
      <c r="B170" s="67"/>
      <c r="C170" s="65"/>
      <c r="D170" s="65"/>
      <c r="E170" s="66"/>
      <c r="F170" s="67"/>
      <c r="G170" s="67"/>
      <c r="H170" s="67"/>
      <c r="I170" s="72"/>
    </row>
    <row r="171" spans="1:9" s="73" customFormat="1" x14ac:dyDescent="0.25">
      <c r="A171" s="74"/>
      <c r="B171" s="67"/>
      <c r="C171" s="65"/>
      <c r="D171" s="65"/>
      <c r="E171" s="66"/>
      <c r="F171" s="67"/>
      <c r="G171" s="67"/>
      <c r="H171" s="67"/>
      <c r="I171" s="72"/>
    </row>
    <row r="172" spans="1:9" s="73" customFormat="1" x14ac:dyDescent="0.25">
      <c r="A172" s="74"/>
      <c r="B172" s="67"/>
      <c r="C172" s="65"/>
      <c r="D172" s="65"/>
      <c r="E172" s="66"/>
      <c r="F172" s="67"/>
      <c r="G172" s="67"/>
      <c r="H172" s="67"/>
      <c r="I172" s="72"/>
    </row>
    <row r="173" spans="1:9" s="73" customFormat="1" x14ac:dyDescent="0.25">
      <c r="A173" s="74"/>
      <c r="B173" s="67"/>
      <c r="C173" s="65"/>
      <c r="D173" s="65"/>
      <c r="E173" s="66"/>
      <c r="F173" s="67"/>
      <c r="G173" s="67"/>
      <c r="H173" s="67"/>
      <c r="I173" s="72"/>
    </row>
    <row r="174" spans="1:9" s="73" customFormat="1" x14ac:dyDescent="0.25">
      <c r="A174" s="74"/>
      <c r="B174" s="67"/>
      <c r="C174" s="65"/>
      <c r="D174" s="65"/>
      <c r="E174" s="66"/>
      <c r="F174" s="67"/>
      <c r="G174" s="67"/>
      <c r="H174" s="67"/>
      <c r="I174" s="72"/>
    </row>
    <row r="175" spans="1:9" s="73" customFormat="1" x14ac:dyDescent="0.25">
      <c r="A175" s="74"/>
      <c r="B175" s="67"/>
      <c r="C175" s="65"/>
      <c r="D175" s="65"/>
      <c r="E175" s="66"/>
      <c r="F175" s="67"/>
      <c r="G175" s="67"/>
      <c r="H175" s="67"/>
      <c r="I175" s="72"/>
    </row>
    <row r="176" spans="1:9" s="73" customFormat="1" x14ac:dyDescent="0.25">
      <c r="A176" s="74"/>
      <c r="B176" s="67"/>
      <c r="C176" s="65"/>
      <c r="D176" s="65"/>
      <c r="E176" s="66"/>
      <c r="F176" s="67"/>
      <c r="G176" s="67"/>
      <c r="H176" s="67"/>
      <c r="I176" s="72"/>
    </row>
    <row r="177" spans="1:10" s="73" customFormat="1" x14ac:dyDescent="0.25">
      <c r="A177" s="74"/>
      <c r="B177" s="67"/>
      <c r="C177" s="65"/>
      <c r="D177" s="65"/>
      <c r="E177" s="66"/>
      <c r="F177" s="67"/>
      <c r="G177" s="67"/>
      <c r="H177" s="67"/>
      <c r="I177" s="72"/>
    </row>
    <row r="178" spans="1:10" s="73" customFormat="1" x14ac:dyDescent="0.25">
      <c r="A178" s="74"/>
      <c r="B178" s="67"/>
      <c r="C178" s="65"/>
      <c r="D178" s="65"/>
      <c r="E178" s="66"/>
      <c r="F178" s="67"/>
      <c r="G178" s="67"/>
      <c r="H178" s="67"/>
      <c r="I178" s="72"/>
    </row>
    <row r="179" spans="1:10" s="73" customFormat="1" x14ac:dyDescent="0.25">
      <c r="A179" s="74"/>
      <c r="B179" s="67"/>
      <c r="C179" s="65"/>
      <c r="D179" s="65"/>
      <c r="E179" s="66"/>
      <c r="F179" s="67"/>
      <c r="G179" s="67"/>
      <c r="H179" s="67"/>
      <c r="I179" s="72"/>
    </row>
    <row r="180" spans="1:10" s="73" customFormat="1" x14ac:dyDescent="0.25">
      <c r="A180" s="74"/>
      <c r="B180" s="67"/>
      <c r="C180" s="65"/>
      <c r="D180" s="65"/>
      <c r="E180" s="66"/>
      <c r="F180" s="67"/>
      <c r="G180" s="67"/>
      <c r="H180" s="67"/>
      <c r="I180" s="72"/>
    </row>
    <row r="181" spans="1:10" s="73" customFormat="1" x14ac:dyDescent="0.25">
      <c r="A181" s="74"/>
      <c r="B181" s="67"/>
      <c r="C181" s="65"/>
      <c r="D181" s="65"/>
      <c r="E181" s="66"/>
      <c r="F181" s="67"/>
      <c r="G181" s="67"/>
      <c r="H181" s="67"/>
      <c r="I181" s="72"/>
    </row>
    <row r="182" spans="1:10" s="73" customFormat="1" x14ac:dyDescent="0.25">
      <c r="A182" s="74"/>
      <c r="B182" s="67"/>
      <c r="C182" s="65"/>
      <c r="D182" s="65"/>
      <c r="E182" s="66"/>
      <c r="F182" s="67"/>
      <c r="G182" s="67"/>
      <c r="H182" s="67"/>
      <c r="I182" s="72"/>
    </row>
    <row r="183" spans="1:10" s="73" customFormat="1" x14ac:dyDescent="0.25">
      <c r="A183" s="74"/>
      <c r="B183" s="67"/>
      <c r="C183" s="65"/>
      <c r="D183" s="65"/>
      <c r="E183" s="66"/>
      <c r="F183" s="67"/>
      <c r="G183" s="67"/>
      <c r="H183" s="67"/>
      <c r="I183" s="72"/>
    </row>
    <row r="184" spans="1:10" s="73" customFormat="1" x14ac:dyDescent="0.25">
      <c r="A184" s="74"/>
      <c r="B184" s="67"/>
      <c r="C184" s="65"/>
      <c r="D184" s="65"/>
      <c r="E184" s="66"/>
      <c r="F184" s="67"/>
      <c r="G184" s="67"/>
      <c r="H184" s="67"/>
      <c r="I184" s="72"/>
    </row>
    <row r="185" spans="1:10" s="73" customFormat="1" x14ac:dyDescent="0.25">
      <c r="A185" s="74"/>
      <c r="B185" s="67"/>
      <c r="C185" s="65"/>
      <c r="D185" s="65"/>
      <c r="E185" s="66"/>
      <c r="F185" s="67"/>
      <c r="G185" s="67"/>
      <c r="H185" s="67"/>
      <c r="I185" s="72"/>
    </row>
    <row r="186" spans="1:10" s="73" customFormat="1" x14ac:dyDescent="0.25">
      <c r="A186" s="74"/>
      <c r="B186" s="67"/>
      <c r="C186" s="65"/>
      <c r="D186" s="65"/>
      <c r="E186" s="66"/>
      <c r="F186" s="67"/>
      <c r="G186" s="67"/>
      <c r="H186" s="67"/>
      <c r="I186" s="72"/>
      <c r="J186" s="75" t="s">
        <v>29</v>
      </c>
    </row>
    <row r="187" spans="1:10" s="73" customFormat="1" x14ac:dyDescent="0.25">
      <c r="A187" s="74"/>
      <c r="B187" s="67"/>
      <c r="C187" s="65"/>
      <c r="D187" s="65"/>
      <c r="E187" s="66"/>
      <c r="F187" s="67"/>
      <c r="G187" s="67"/>
      <c r="H187" s="67"/>
      <c r="I187" s="72"/>
    </row>
    <row r="188" spans="1:10" s="73" customFormat="1" x14ac:dyDescent="0.25">
      <c r="A188" s="74"/>
      <c r="B188" s="67"/>
      <c r="C188" s="65"/>
      <c r="D188" s="65"/>
      <c r="E188" s="66"/>
      <c r="F188" s="67"/>
      <c r="G188" s="67"/>
      <c r="H188" s="67"/>
      <c r="I188" s="72"/>
      <c r="J188" s="75" t="s">
        <v>29</v>
      </c>
    </row>
    <row r="189" spans="1:10" s="73" customFormat="1" x14ac:dyDescent="0.25">
      <c r="A189" s="74"/>
      <c r="B189" s="67"/>
      <c r="C189" s="65"/>
      <c r="D189" s="65"/>
      <c r="E189" s="66"/>
      <c r="F189" s="67"/>
      <c r="G189" s="67"/>
      <c r="H189" s="67"/>
      <c r="I189" s="72"/>
      <c r="J189" s="75"/>
    </row>
    <row r="190" spans="1:10" s="73" customFormat="1" x14ac:dyDescent="0.25">
      <c r="A190" s="74"/>
      <c r="B190" s="67"/>
      <c r="C190" s="65"/>
      <c r="D190" s="65"/>
      <c r="E190" s="66"/>
      <c r="F190" s="67"/>
      <c r="G190" s="67"/>
      <c r="H190" s="67"/>
      <c r="I190" s="72"/>
      <c r="J190" s="75"/>
    </row>
    <row r="191" spans="1:10" s="73" customFormat="1" x14ac:dyDescent="0.25">
      <c r="A191" s="74"/>
      <c r="B191" s="67"/>
      <c r="C191" s="65"/>
      <c r="D191" s="65"/>
      <c r="E191" s="66"/>
      <c r="F191" s="67"/>
      <c r="G191" s="67"/>
      <c r="H191" s="67"/>
      <c r="I191" s="72"/>
      <c r="J191" s="75"/>
    </row>
    <row r="192" spans="1:10" s="73" customFormat="1" x14ac:dyDescent="0.25">
      <c r="A192" s="74"/>
      <c r="B192" s="67"/>
      <c r="C192" s="65"/>
      <c r="D192" s="65"/>
      <c r="E192" s="66"/>
      <c r="F192" s="67"/>
      <c r="G192" s="67"/>
      <c r="H192" s="67"/>
      <c r="I192" s="72"/>
      <c r="J192" s="75"/>
    </row>
    <row r="193" spans="1:10" s="73" customFormat="1" x14ac:dyDescent="0.25">
      <c r="A193" s="74"/>
      <c r="B193" s="67"/>
      <c r="C193" s="65"/>
      <c r="D193" s="65"/>
      <c r="E193" s="66"/>
      <c r="F193" s="67"/>
      <c r="G193" s="67"/>
      <c r="H193" s="67"/>
      <c r="I193" s="72"/>
      <c r="J193" s="75"/>
    </row>
    <row r="194" spans="1:10" s="73" customFormat="1" x14ac:dyDescent="0.25">
      <c r="A194" s="74"/>
      <c r="B194" s="67"/>
      <c r="C194" s="65"/>
      <c r="D194" s="65"/>
      <c r="E194" s="66"/>
      <c r="F194" s="67"/>
      <c r="G194" s="67"/>
      <c r="H194" s="67"/>
      <c r="I194" s="72"/>
      <c r="J194" s="75"/>
    </row>
    <row r="195" spans="1:10" s="73" customFormat="1" x14ac:dyDescent="0.25">
      <c r="A195" s="74"/>
      <c r="B195" s="67"/>
      <c r="C195" s="65"/>
      <c r="D195" s="65"/>
      <c r="E195" s="66"/>
      <c r="F195" s="67"/>
      <c r="G195" s="67"/>
      <c r="H195" s="67"/>
      <c r="I195" s="72"/>
      <c r="J195" s="75"/>
    </row>
    <row r="196" spans="1:10" s="73" customFormat="1" x14ac:dyDescent="0.25">
      <c r="A196" s="74"/>
      <c r="B196" s="67"/>
      <c r="C196" s="65"/>
      <c r="D196" s="65"/>
      <c r="E196" s="66"/>
      <c r="F196" s="67"/>
      <c r="G196" s="67"/>
      <c r="H196" s="67"/>
      <c r="I196" s="72"/>
      <c r="J196" s="75"/>
    </row>
    <row r="197" spans="1:10" s="73" customFormat="1" x14ac:dyDescent="0.25">
      <c r="A197" s="74"/>
      <c r="B197" s="67"/>
      <c r="C197" s="65"/>
      <c r="D197" s="65"/>
      <c r="E197" s="66"/>
      <c r="F197" s="67"/>
      <c r="G197" s="67"/>
      <c r="H197" s="67"/>
      <c r="I197" s="72"/>
      <c r="J197" s="75"/>
    </row>
    <row r="198" spans="1:10" s="73" customFormat="1" x14ac:dyDescent="0.25">
      <c r="A198" s="74"/>
      <c r="B198" s="67"/>
      <c r="C198" s="65"/>
      <c r="D198" s="65"/>
      <c r="E198" s="66"/>
      <c r="F198" s="67"/>
      <c r="G198" s="67"/>
      <c r="H198" s="67"/>
      <c r="I198" s="72"/>
      <c r="J198" s="75"/>
    </row>
    <row r="199" spans="1:10" s="73" customFormat="1" x14ac:dyDescent="0.25">
      <c r="A199" s="74"/>
      <c r="B199" s="67"/>
      <c r="C199" s="65"/>
      <c r="D199" s="65"/>
      <c r="E199" s="66"/>
      <c r="F199" s="67"/>
      <c r="G199" s="67"/>
      <c r="H199" s="67"/>
      <c r="I199" s="72"/>
      <c r="J199" s="75"/>
    </row>
    <row r="200" spans="1:10" s="73" customFormat="1" x14ac:dyDescent="0.25">
      <c r="A200" s="74"/>
      <c r="B200" s="67"/>
      <c r="C200" s="65"/>
      <c r="D200" s="65"/>
      <c r="E200" s="66"/>
      <c r="F200" s="67"/>
      <c r="G200" s="67"/>
      <c r="H200" s="67"/>
      <c r="I200" s="72"/>
      <c r="J200" s="75"/>
    </row>
    <row r="201" spans="1:10" s="73" customFormat="1" x14ac:dyDescent="0.25">
      <c r="A201" s="74"/>
      <c r="B201" s="67"/>
      <c r="C201" s="65"/>
      <c r="D201" s="65"/>
      <c r="E201" s="66"/>
      <c r="F201" s="67"/>
      <c r="G201" s="67"/>
      <c r="H201" s="67"/>
      <c r="I201" s="72"/>
      <c r="J201" s="75"/>
    </row>
    <row r="202" spans="1:10" s="73" customFormat="1" x14ac:dyDescent="0.25">
      <c r="A202" s="74"/>
      <c r="B202" s="67"/>
      <c r="C202" s="65"/>
      <c r="D202" s="65"/>
      <c r="E202" s="66"/>
      <c r="F202" s="67"/>
      <c r="G202" s="67"/>
      <c r="H202" s="67"/>
      <c r="I202" s="72"/>
      <c r="J202" s="75"/>
    </row>
    <row r="203" spans="1:10" s="73" customFormat="1" x14ac:dyDescent="0.25">
      <c r="A203" s="74"/>
      <c r="B203" s="67"/>
      <c r="C203" s="65"/>
      <c r="D203" s="65"/>
      <c r="E203" s="66"/>
      <c r="F203" s="67"/>
      <c r="G203" s="67"/>
      <c r="H203" s="67"/>
      <c r="I203" s="72"/>
      <c r="J203" s="75"/>
    </row>
    <row r="204" spans="1:10" s="73" customFormat="1" x14ac:dyDescent="0.25">
      <c r="A204" s="74"/>
      <c r="B204" s="67"/>
      <c r="C204" s="65"/>
      <c r="D204" s="65"/>
      <c r="E204" s="66"/>
      <c r="F204" s="67"/>
      <c r="G204" s="67"/>
      <c r="H204" s="67"/>
      <c r="I204" s="72"/>
      <c r="J204" s="75"/>
    </row>
    <row r="205" spans="1:10" s="73" customFormat="1" x14ac:dyDescent="0.25">
      <c r="A205" s="74"/>
      <c r="B205" s="67"/>
      <c r="C205" s="65"/>
      <c r="D205" s="65"/>
      <c r="E205" s="66"/>
      <c r="F205" s="67"/>
      <c r="G205" s="67"/>
      <c r="H205" s="67"/>
      <c r="I205" s="72"/>
      <c r="J205" s="75"/>
    </row>
    <row r="206" spans="1:10" s="73" customFormat="1" x14ac:dyDescent="0.25">
      <c r="A206" s="74"/>
      <c r="B206" s="67"/>
      <c r="C206" s="65"/>
      <c r="D206" s="65"/>
      <c r="E206" s="66"/>
      <c r="F206" s="67"/>
      <c r="G206" s="67"/>
      <c r="H206" s="67"/>
      <c r="I206" s="72"/>
      <c r="J206" s="75"/>
    </row>
    <row r="207" spans="1:10" s="73" customFormat="1" x14ac:dyDescent="0.25">
      <c r="A207" s="74"/>
      <c r="B207" s="67"/>
      <c r="C207" s="65"/>
      <c r="D207" s="65"/>
      <c r="E207" s="66"/>
      <c r="F207" s="67"/>
      <c r="G207" s="67"/>
      <c r="H207" s="67"/>
      <c r="I207" s="72"/>
      <c r="J207" s="75"/>
    </row>
    <row r="208" spans="1:10" s="73" customFormat="1" x14ac:dyDescent="0.25">
      <c r="A208" s="74"/>
      <c r="B208" s="67"/>
      <c r="C208" s="65"/>
      <c r="D208" s="65"/>
      <c r="E208" s="66"/>
      <c r="F208" s="67"/>
      <c r="G208" s="67"/>
      <c r="H208" s="67"/>
      <c r="I208" s="72"/>
      <c r="J208" s="75"/>
    </row>
    <row r="209" spans="1:10" s="73" customFormat="1" x14ac:dyDescent="0.25">
      <c r="A209" s="74"/>
      <c r="B209" s="67"/>
      <c r="C209" s="65"/>
      <c r="D209" s="65"/>
      <c r="E209" s="66"/>
      <c r="F209" s="67"/>
      <c r="G209" s="67"/>
      <c r="H209" s="67"/>
      <c r="I209" s="72"/>
      <c r="J209" s="75"/>
    </row>
    <row r="210" spans="1:10" s="73" customFormat="1" x14ac:dyDescent="0.25">
      <c r="A210" s="74"/>
      <c r="B210" s="67"/>
      <c r="C210" s="65"/>
      <c r="D210" s="65"/>
      <c r="E210" s="66"/>
      <c r="F210" s="67"/>
      <c r="G210" s="67"/>
      <c r="H210" s="67"/>
      <c r="I210" s="72"/>
      <c r="J210" s="75"/>
    </row>
    <row r="211" spans="1:10" s="73" customFormat="1" x14ac:dyDescent="0.25">
      <c r="A211" s="74"/>
      <c r="B211" s="67"/>
      <c r="C211" s="65"/>
      <c r="D211" s="65"/>
      <c r="E211" s="66"/>
      <c r="F211" s="67"/>
      <c r="G211" s="67"/>
      <c r="H211" s="67"/>
      <c r="I211" s="72"/>
      <c r="J211" s="75"/>
    </row>
    <row r="212" spans="1:10" s="73" customFormat="1" x14ac:dyDescent="0.25">
      <c r="A212" s="74"/>
      <c r="B212" s="67"/>
      <c r="C212" s="65"/>
      <c r="D212" s="65"/>
      <c r="E212" s="66"/>
      <c r="F212" s="67"/>
      <c r="G212" s="67"/>
      <c r="H212" s="67"/>
      <c r="I212" s="72"/>
      <c r="J212" s="75"/>
    </row>
    <row r="213" spans="1:10" s="73" customFormat="1" x14ac:dyDescent="0.25">
      <c r="A213" s="74"/>
      <c r="B213" s="67"/>
      <c r="C213" s="65"/>
      <c r="D213" s="65"/>
      <c r="E213" s="66"/>
      <c r="F213" s="67"/>
      <c r="G213" s="67"/>
      <c r="H213" s="67"/>
      <c r="I213" s="72"/>
      <c r="J213" s="75"/>
    </row>
    <row r="214" spans="1:10" s="73" customFormat="1" x14ac:dyDescent="0.25">
      <c r="A214" s="74"/>
      <c r="B214" s="67"/>
      <c r="C214" s="65"/>
      <c r="D214" s="65"/>
      <c r="E214" s="66"/>
      <c r="F214" s="67"/>
      <c r="G214" s="67"/>
      <c r="H214" s="67"/>
      <c r="I214" s="72"/>
      <c r="J214" s="75"/>
    </row>
    <row r="215" spans="1:10" s="73" customFormat="1" x14ac:dyDescent="0.25">
      <c r="A215" s="74"/>
      <c r="B215" s="67"/>
      <c r="C215" s="65"/>
      <c r="D215" s="65"/>
      <c r="E215" s="66"/>
      <c r="F215" s="67"/>
      <c r="G215" s="67"/>
      <c r="H215" s="67"/>
      <c r="I215" s="72"/>
      <c r="J215" s="75"/>
    </row>
    <row r="216" spans="1:10" s="73" customFormat="1" x14ac:dyDescent="0.25">
      <c r="A216" s="74"/>
      <c r="B216" s="67"/>
      <c r="C216" s="65"/>
      <c r="D216" s="65"/>
      <c r="E216" s="66"/>
      <c r="F216" s="67"/>
      <c r="G216" s="67"/>
      <c r="H216" s="67"/>
      <c r="I216" s="72"/>
      <c r="J216" s="75"/>
    </row>
    <row r="217" spans="1:10" s="73" customFormat="1" x14ac:dyDescent="0.25">
      <c r="A217" s="74"/>
      <c r="B217" s="67"/>
      <c r="C217" s="65"/>
      <c r="D217" s="65"/>
      <c r="E217" s="66"/>
      <c r="F217" s="67"/>
      <c r="G217" s="67"/>
      <c r="H217" s="67"/>
      <c r="I217" s="72"/>
      <c r="J217" s="75"/>
    </row>
    <row r="218" spans="1:10" s="73" customFormat="1" x14ac:dyDescent="0.25">
      <c r="A218" s="74"/>
      <c r="B218" s="67"/>
      <c r="C218" s="65"/>
      <c r="D218" s="65"/>
      <c r="E218" s="66"/>
      <c r="F218" s="67"/>
      <c r="G218" s="67"/>
      <c r="H218" s="67"/>
      <c r="I218" s="72"/>
      <c r="J218" s="75"/>
    </row>
    <row r="219" spans="1:10" s="73" customFormat="1" x14ac:dyDescent="0.25">
      <c r="A219" s="74"/>
      <c r="B219" s="67"/>
      <c r="C219" s="65"/>
      <c r="D219" s="65"/>
      <c r="E219" s="66"/>
      <c r="F219" s="67"/>
      <c r="G219" s="67"/>
      <c r="H219" s="67"/>
      <c r="I219" s="72"/>
      <c r="J219" s="75"/>
    </row>
    <row r="220" spans="1:10" s="73" customFormat="1" x14ac:dyDescent="0.25">
      <c r="A220" s="74"/>
      <c r="B220" s="67"/>
      <c r="C220" s="65"/>
      <c r="D220" s="65"/>
      <c r="E220" s="66"/>
      <c r="F220" s="67"/>
      <c r="G220" s="67"/>
      <c r="H220" s="67"/>
      <c r="I220" s="72"/>
      <c r="J220" s="75"/>
    </row>
    <row r="221" spans="1:10" s="73" customFormat="1" x14ac:dyDescent="0.25">
      <c r="A221" s="74"/>
      <c r="B221" s="67"/>
      <c r="C221" s="65"/>
      <c r="D221" s="65"/>
      <c r="E221" s="66"/>
      <c r="F221" s="67"/>
      <c r="G221" s="67"/>
      <c r="H221" s="67"/>
      <c r="I221" s="72"/>
      <c r="J221" s="75"/>
    </row>
    <row r="222" spans="1:10" s="73" customFormat="1" x14ac:dyDescent="0.25">
      <c r="A222" s="74"/>
      <c r="B222" s="67"/>
      <c r="C222" s="65"/>
      <c r="D222" s="65"/>
      <c r="E222" s="66"/>
      <c r="F222" s="67"/>
      <c r="G222" s="67"/>
      <c r="H222" s="67"/>
      <c r="I222" s="72"/>
      <c r="J222" s="75"/>
    </row>
    <row r="223" spans="1:10" s="73" customFormat="1" x14ac:dyDescent="0.25">
      <c r="A223" s="74"/>
      <c r="B223" s="67"/>
      <c r="C223" s="65"/>
      <c r="D223" s="65"/>
      <c r="E223" s="66"/>
      <c r="F223" s="67"/>
      <c r="G223" s="67"/>
      <c r="H223" s="67"/>
      <c r="I223" s="72"/>
      <c r="J223" s="75"/>
    </row>
    <row r="224" spans="1:10" s="73" customFormat="1" x14ac:dyDescent="0.25">
      <c r="A224" s="74"/>
      <c r="B224" s="67"/>
      <c r="C224" s="65"/>
      <c r="D224" s="65"/>
      <c r="E224" s="66"/>
      <c r="F224" s="67"/>
      <c r="G224" s="67"/>
      <c r="H224" s="67"/>
      <c r="I224" s="72"/>
      <c r="J224" s="75"/>
    </row>
    <row r="225" spans="1:10" s="73" customFormat="1" x14ac:dyDescent="0.25">
      <c r="A225" s="74"/>
      <c r="B225" s="67"/>
      <c r="C225" s="65"/>
      <c r="D225" s="65"/>
      <c r="E225" s="66"/>
      <c r="F225" s="67"/>
      <c r="G225" s="67"/>
      <c r="H225" s="67"/>
      <c r="I225" s="72"/>
      <c r="J225" s="75"/>
    </row>
    <row r="226" spans="1:10" s="73" customFormat="1" x14ac:dyDescent="0.25">
      <c r="A226" s="74"/>
      <c r="B226" s="67"/>
      <c r="C226" s="65"/>
      <c r="D226" s="65"/>
      <c r="E226" s="66"/>
      <c r="F226" s="67"/>
      <c r="G226" s="67"/>
      <c r="H226" s="67"/>
      <c r="I226" s="72"/>
      <c r="J226" s="75"/>
    </row>
    <row r="227" spans="1:10" s="73" customFormat="1" x14ac:dyDescent="0.25">
      <c r="A227" s="74"/>
      <c r="B227" s="67"/>
      <c r="C227" s="65"/>
      <c r="D227" s="65"/>
      <c r="E227" s="66"/>
      <c r="F227" s="67"/>
      <c r="G227" s="67"/>
      <c r="H227" s="67"/>
      <c r="I227" s="72"/>
      <c r="J227" s="75"/>
    </row>
    <row r="228" spans="1:10" s="73" customFormat="1" x14ac:dyDescent="0.25">
      <c r="A228" s="74"/>
      <c r="B228" s="67"/>
      <c r="C228" s="65"/>
      <c r="D228" s="65"/>
      <c r="E228" s="66"/>
      <c r="F228" s="67"/>
      <c r="G228" s="67"/>
      <c r="H228" s="67"/>
      <c r="I228" s="72"/>
      <c r="J228" s="75"/>
    </row>
    <row r="229" spans="1:10" s="73" customFormat="1" x14ac:dyDescent="0.25">
      <c r="A229" s="74"/>
      <c r="B229" s="67"/>
      <c r="C229" s="65"/>
      <c r="D229" s="65"/>
      <c r="E229" s="66"/>
      <c r="F229" s="67"/>
      <c r="G229" s="67"/>
      <c r="H229" s="67"/>
      <c r="I229" s="72"/>
      <c r="J229" s="75"/>
    </row>
    <row r="230" spans="1:10" s="73" customFormat="1" x14ac:dyDescent="0.25">
      <c r="A230" s="74"/>
      <c r="B230" s="67"/>
      <c r="C230" s="65"/>
      <c r="D230" s="65"/>
      <c r="E230" s="66"/>
      <c r="F230" s="67"/>
      <c r="G230" s="67"/>
      <c r="H230" s="67"/>
      <c r="I230" s="72"/>
      <c r="J230" s="75"/>
    </row>
    <row r="231" spans="1:10" s="73" customFormat="1" x14ac:dyDescent="0.25">
      <c r="A231" s="74"/>
      <c r="B231" s="67"/>
      <c r="C231" s="65"/>
      <c r="D231" s="65"/>
      <c r="E231" s="66"/>
      <c r="F231" s="67"/>
      <c r="G231" s="67"/>
      <c r="H231" s="67"/>
      <c r="I231" s="72"/>
    </row>
    <row r="232" spans="1:10" s="73" customFormat="1" x14ac:dyDescent="0.25">
      <c r="A232" s="74"/>
      <c r="B232" s="67"/>
      <c r="C232" s="65"/>
      <c r="D232" s="65"/>
      <c r="E232" s="66"/>
      <c r="F232" s="67"/>
      <c r="G232" s="67"/>
      <c r="H232" s="67"/>
      <c r="I232" s="72"/>
      <c r="J232" s="75" t="s">
        <v>29</v>
      </c>
    </row>
    <row r="233" spans="1:10" s="73" customFormat="1" x14ac:dyDescent="0.25">
      <c r="A233" s="74"/>
      <c r="B233" s="67"/>
      <c r="C233" s="65"/>
      <c r="D233" s="65"/>
      <c r="E233" s="66"/>
      <c r="F233" s="67"/>
      <c r="G233" s="67"/>
      <c r="H233" s="67"/>
      <c r="I233" s="72"/>
    </row>
    <row r="234" spans="1:10" s="73" customFormat="1" x14ac:dyDescent="0.25">
      <c r="A234" s="74"/>
      <c r="B234" s="67"/>
      <c r="C234" s="65"/>
      <c r="D234" s="65"/>
      <c r="E234" s="66"/>
      <c r="F234" s="67"/>
      <c r="G234" s="67"/>
      <c r="H234" s="67"/>
      <c r="I234" s="72"/>
      <c r="J234" s="75" t="s">
        <v>29</v>
      </c>
    </row>
    <row r="235" spans="1:10" s="73" customFormat="1" x14ac:dyDescent="0.25">
      <c r="A235" s="74"/>
      <c r="B235" s="67"/>
      <c r="C235" s="65"/>
      <c r="D235" s="65"/>
      <c r="E235" s="66"/>
      <c r="F235" s="67"/>
      <c r="G235" s="67"/>
      <c r="H235" s="67"/>
      <c r="I235" s="72"/>
    </row>
    <row r="236" spans="1:10" s="73" customFormat="1" x14ac:dyDescent="0.25">
      <c r="A236" s="74"/>
      <c r="B236" s="67"/>
      <c r="C236" s="65"/>
      <c r="D236" s="65"/>
      <c r="E236" s="66"/>
      <c r="F236" s="67"/>
      <c r="G236" s="67"/>
      <c r="H236" s="67"/>
      <c r="I236" s="72"/>
      <c r="J236" s="75" t="s">
        <v>29</v>
      </c>
    </row>
    <row r="237" spans="1:10" s="73" customFormat="1" x14ac:dyDescent="0.25">
      <c r="A237" s="74"/>
      <c r="B237" s="67"/>
      <c r="C237" s="65"/>
      <c r="D237" s="65"/>
      <c r="E237" s="66"/>
      <c r="F237" s="67"/>
      <c r="G237" s="67"/>
      <c r="H237" s="67"/>
      <c r="I237" s="72"/>
      <c r="J237" s="75"/>
    </row>
    <row r="238" spans="1:10" s="73" customFormat="1" x14ac:dyDescent="0.25">
      <c r="A238" s="74"/>
      <c r="B238" s="67"/>
      <c r="C238" s="65"/>
      <c r="D238" s="65"/>
      <c r="E238" s="66"/>
      <c r="F238" s="67"/>
      <c r="G238" s="67"/>
      <c r="H238" s="67"/>
      <c r="I238" s="72"/>
      <c r="J238" s="75"/>
    </row>
    <row r="239" spans="1:10" s="73" customFormat="1" x14ac:dyDescent="0.25">
      <c r="A239" s="74"/>
      <c r="B239" s="67"/>
      <c r="C239" s="65"/>
      <c r="D239" s="65"/>
      <c r="E239" s="66"/>
      <c r="F239" s="67"/>
      <c r="G239" s="67"/>
      <c r="H239" s="67"/>
      <c r="I239" s="72"/>
      <c r="J239" s="75"/>
    </row>
    <row r="240" spans="1:10" s="73" customFormat="1" x14ac:dyDescent="0.25">
      <c r="A240" s="74"/>
      <c r="B240" s="67"/>
      <c r="C240" s="65"/>
      <c r="D240" s="65"/>
      <c r="E240" s="66"/>
      <c r="F240" s="67"/>
      <c r="G240" s="67"/>
      <c r="H240" s="67"/>
      <c r="I240" s="72"/>
      <c r="J240" s="75"/>
    </row>
    <row r="241" spans="1:10" s="73" customFormat="1" x14ac:dyDescent="0.25">
      <c r="A241" s="74"/>
      <c r="B241" s="67"/>
      <c r="C241" s="65"/>
      <c r="D241" s="65"/>
      <c r="E241" s="66"/>
      <c r="F241" s="67"/>
      <c r="G241" s="67"/>
      <c r="H241" s="67"/>
      <c r="I241" s="72"/>
      <c r="J241" s="75"/>
    </row>
    <row r="242" spans="1:10" s="73" customFormat="1" x14ac:dyDescent="0.25">
      <c r="A242" s="74"/>
      <c r="B242" s="67"/>
      <c r="C242" s="65"/>
      <c r="D242" s="65"/>
      <c r="E242" s="66"/>
      <c r="F242" s="67"/>
      <c r="G242" s="67"/>
      <c r="H242" s="67"/>
      <c r="I242" s="72"/>
      <c r="J242" s="75"/>
    </row>
    <row r="243" spans="1:10" s="73" customFormat="1" x14ac:dyDescent="0.25">
      <c r="A243" s="74"/>
      <c r="B243" s="67"/>
      <c r="C243" s="65"/>
      <c r="D243" s="65"/>
      <c r="E243" s="66"/>
      <c r="F243" s="67"/>
      <c r="G243" s="67"/>
      <c r="H243" s="67"/>
      <c r="I243" s="72"/>
      <c r="J243" s="75"/>
    </row>
    <row r="244" spans="1:10" s="73" customFormat="1" x14ac:dyDescent="0.25">
      <c r="A244" s="74"/>
      <c r="B244" s="67"/>
      <c r="C244" s="65"/>
      <c r="D244" s="65"/>
      <c r="E244" s="66"/>
      <c r="F244" s="67"/>
      <c r="G244" s="67"/>
      <c r="H244" s="67"/>
      <c r="I244" s="72"/>
      <c r="J244" s="75"/>
    </row>
    <row r="245" spans="1:10" s="73" customFormat="1" x14ac:dyDescent="0.25">
      <c r="A245" s="74"/>
      <c r="B245" s="67"/>
      <c r="C245" s="65"/>
      <c r="D245" s="65"/>
      <c r="E245" s="66"/>
      <c r="F245" s="67"/>
      <c r="G245" s="67"/>
      <c r="H245" s="67"/>
      <c r="I245" s="72"/>
      <c r="J245" s="75"/>
    </row>
    <row r="246" spans="1:10" s="73" customFormat="1" x14ac:dyDescent="0.25">
      <c r="A246" s="74"/>
      <c r="B246" s="67"/>
      <c r="C246" s="65"/>
      <c r="D246" s="65"/>
      <c r="E246" s="66"/>
      <c r="F246" s="67"/>
      <c r="G246" s="67"/>
      <c r="H246" s="67"/>
      <c r="I246" s="72"/>
      <c r="J246" s="75"/>
    </row>
    <row r="247" spans="1:10" s="73" customFormat="1" x14ac:dyDescent="0.25">
      <c r="A247" s="74"/>
      <c r="B247" s="67"/>
      <c r="C247" s="65"/>
      <c r="D247" s="65"/>
      <c r="E247" s="66"/>
      <c r="F247" s="67"/>
      <c r="G247" s="67"/>
      <c r="H247" s="67"/>
      <c r="I247" s="72"/>
      <c r="J247" s="75"/>
    </row>
    <row r="248" spans="1:10" s="73" customFormat="1" x14ac:dyDescent="0.25">
      <c r="A248" s="74"/>
      <c r="B248" s="67"/>
      <c r="C248" s="65"/>
      <c r="D248" s="65"/>
      <c r="E248" s="66"/>
      <c r="F248" s="67"/>
      <c r="G248" s="67"/>
      <c r="H248" s="67"/>
      <c r="I248" s="72"/>
      <c r="J248" s="75"/>
    </row>
    <row r="249" spans="1:10" s="73" customFormat="1" x14ac:dyDescent="0.25">
      <c r="A249" s="74"/>
      <c r="B249" s="67"/>
      <c r="C249" s="65"/>
      <c r="D249" s="65"/>
      <c r="E249" s="66"/>
      <c r="F249" s="67"/>
      <c r="G249" s="67"/>
      <c r="H249" s="67"/>
      <c r="I249" s="72"/>
      <c r="J249" s="75"/>
    </row>
    <row r="250" spans="1:10" s="73" customFormat="1" x14ac:dyDescent="0.25">
      <c r="A250" s="74"/>
      <c r="B250" s="67"/>
      <c r="C250" s="65"/>
      <c r="D250" s="65"/>
      <c r="E250" s="66"/>
      <c r="F250" s="67"/>
      <c r="G250" s="67"/>
      <c r="H250" s="67"/>
      <c r="I250" s="72"/>
      <c r="J250" s="75"/>
    </row>
    <row r="251" spans="1:10" s="73" customFormat="1" x14ac:dyDescent="0.25">
      <c r="A251" s="74"/>
      <c r="B251" s="67"/>
      <c r="C251" s="65"/>
      <c r="D251" s="65"/>
      <c r="E251" s="66"/>
      <c r="F251" s="67"/>
      <c r="G251" s="67"/>
      <c r="H251" s="67"/>
      <c r="I251" s="72"/>
      <c r="J251" s="75"/>
    </row>
    <row r="252" spans="1:10" s="73" customFormat="1" x14ac:dyDescent="0.25">
      <c r="A252" s="74"/>
      <c r="B252" s="67"/>
      <c r="C252" s="65"/>
      <c r="D252" s="65"/>
      <c r="E252" s="66"/>
      <c r="F252" s="67"/>
      <c r="G252" s="67"/>
      <c r="H252" s="67"/>
      <c r="I252" s="72"/>
      <c r="J252" s="75"/>
    </row>
    <row r="253" spans="1:10" s="73" customFormat="1" x14ac:dyDescent="0.25">
      <c r="A253" s="74"/>
      <c r="B253" s="67"/>
      <c r="C253" s="65"/>
      <c r="D253" s="65"/>
      <c r="E253" s="66"/>
      <c r="F253" s="67"/>
      <c r="G253" s="67"/>
      <c r="H253" s="67"/>
      <c r="I253" s="72"/>
      <c r="J253" s="75"/>
    </row>
    <row r="254" spans="1:10" s="73" customFormat="1" x14ac:dyDescent="0.25">
      <c r="A254" s="74"/>
      <c r="B254" s="67"/>
      <c r="C254" s="65"/>
      <c r="D254" s="65"/>
      <c r="E254" s="66"/>
      <c r="F254" s="67"/>
      <c r="G254" s="67"/>
      <c r="H254" s="67"/>
      <c r="I254" s="72"/>
      <c r="J254" s="75"/>
    </row>
    <row r="255" spans="1:10" s="73" customFormat="1" x14ac:dyDescent="0.25">
      <c r="A255" s="74"/>
      <c r="B255" s="67"/>
      <c r="C255" s="65"/>
      <c r="D255" s="65"/>
      <c r="E255" s="66"/>
      <c r="F255" s="67"/>
      <c r="G255" s="67"/>
      <c r="H255" s="67"/>
      <c r="I255" s="72"/>
      <c r="J255" s="75"/>
    </row>
    <row r="256" spans="1:10" s="73" customFormat="1" x14ac:dyDescent="0.25">
      <c r="A256" s="74"/>
      <c r="B256" s="67"/>
      <c r="C256" s="65"/>
      <c r="D256" s="65"/>
      <c r="E256" s="66"/>
      <c r="F256" s="67"/>
      <c r="G256" s="67"/>
      <c r="H256" s="67"/>
      <c r="I256" s="72"/>
      <c r="J256" s="75"/>
    </row>
    <row r="257" spans="1:10" s="73" customFormat="1" x14ac:dyDescent="0.25">
      <c r="A257" s="74"/>
      <c r="B257" s="67"/>
      <c r="C257" s="65"/>
      <c r="D257" s="65"/>
      <c r="E257" s="66"/>
      <c r="F257" s="67"/>
      <c r="G257" s="67"/>
      <c r="H257" s="67"/>
      <c r="I257" s="72"/>
      <c r="J257" s="75"/>
    </row>
    <row r="258" spans="1:10" s="73" customFormat="1" x14ac:dyDescent="0.25">
      <c r="A258" s="74"/>
      <c r="B258" s="67"/>
      <c r="C258" s="65"/>
      <c r="D258" s="65"/>
      <c r="E258" s="66"/>
      <c r="F258" s="67"/>
      <c r="G258" s="67"/>
      <c r="H258" s="67"/>
      <c r="I258" s="72"/>
      <c r="J258" s="75"/>
    </row>
    <row r="259" spans="1:10" s="73" customFormat="1" x14ac:dyDescent="0.25">
      <c r="A259" s="74"/>
      <c r="B259" s="67"/>
      <c r="C259" s="65"/>
      <c r="D259" s="65"/>
      <c r="E259" s="66"/>
      <c r="F259" s="67"/>
      <c r="G259" s="67"/>
      <c r="H259" s="67"/>
      <c r="I259" s="72"/>
      <c r="J259" s="75"/>
    </row>
    <row r="260" spans="1:10" s="73" customFormat="1" x14ac:dyDescent="0.25">
      <c r="A260" s="74"/>
      <c r="B260" s="67"/>
      <c r="C260" s="65"/>
      <c r="D260" s="65"/>
      <c r="E260" s="66"/>
      <c r="F260" s="67"/>
      <c r="G260" s="121"/>
      <c r="H260" s="67"/>
      <c r="I260" s="72"/>
      <c r="J260" s="75"/>
    </row>
    <row r="261" spans="1:10" s="73" customFormat="1" x14ac:dyDescent="0.25">
      <c r="A261" s="74"/>
      <c r="B261" s="67"/>
      <c r="C261" s="65"/>
      <c r="D261" s="65"/>
      <c r="E261" s="66"/>
      <c r="F261" s="67"/>
      <c r="G261" s="121"/>
      <c r="H261" s="67"/>
      <c r="I261" s="72"/>
      <c r="J261" s="75"/>
    </row>
    <row r="262" spans="1:10" s="73" customFormat="1" x14ac:dyDescent="0.25">
      <c r="A262" s="74"/>
      <c r="B262" s="67"/>
      <c r="C262" s="65"/>
      <c r="D262" s="65"/>
      <c r="E262" s="66"/>
      <c r="F262" s="67"/>
      <c r="G262" s="121"/>
      <c r="H262" s="67"/>
      <c r="I262" s="72"/>
      <c r="J262" s="75"/>
    </row>
    <row r="263" spans="1:10" s="73" customFormat="1" x14ac:dyDescent="0.25">
      <c r="A263" s="74"/>
      <c r="B263" s="67"/>
      <c r="C263" s="65"/>
      <c r="D263" s="65"/>
      <c r="E263" s="66"/>
      <c r="F263" s="67"/>
      <c r="G263" s="121"/>
      <c r="H263" s="67"/>
      <c r="I263" s="72"/>
      <c r="J263" s="75"/>
    </row>
    <row r="264" spans="1:10" s="73" customFormat="1" x14ac:dyDescent="0.25">
      <c r="A264" s="74"/>
      <c r="B264" s="67"/>
      <c r="C264" s="65"/>
      <c r="D264" s="65"/>
      <c r="E264" s="66"/>
      <c r="F264" s="67"/>
      <c r="G264" s="121"/>
      <c r="H264" s="67"/>
      <c r="I264" s="72"/>
      <c r="J264" s="75"/>
    </row>
    <row r="265" spans="1:10" s="73" customFormat="1" x14ac:dyDescent="0.25">
      <c r="A265" s="74"/>
      <c r="B265" s="67"/>
      <c r="C265" s="65"/>
      <c r="D265" s="65"/>
      <c r="E265" s="66"/>
      <c r="F265" s="67"/>
      <c r="G265" s="121"/>
      <c r="H265" s="67"/>
      <c r="I265" s="72"/>
      <c r="J265" s="75"/>
    </row>
    <row r="266" spans="1:10" s="73" customFormat="1" x14ac:dyDescent="0.25">
      <c r="A266" s="74"/>
      <c r="B266" s="67"/>
      <c r="C266" s="65"/>
      <c r="D266" s="65"/>
      <c r="E266" s="66"/>
      <c r="F266" s="67"/>
      <c r="G266" s="121"/>
      <c r="H266" s="67"/>
      <c r="I266" s="72"/>
      <c r="J266" s="75"/>
    </row>
    <row r="267" spans="1:10" s="73" customFormat="1" x14ac:dyDescent="0.25">
      <c r="A267" s="74"/>
      <c r="B267" s="67"/>
      <c r="C267" s="65"/>
      <c r="D267" s="65"/>
      <c r="E267" s="66"/>
      <c r="F267" s="67"/>
      <c r="G267" s="121"/>
      <c r="H267" s="67"/>
      <c r="I267" s="72"/>
      <c r="J267" s="75"/>
    </row>
    <row r="268" spans="1:10" s="73" customFormat="1" x14ac:dyDescent="0.25">
      <c r="A268" s="74"/>
      <c r="B268" s="67"/>
      <c r="C268" s="65"/>
      <c r="D268" s="65"/>
      <c r="E268" s="66"/>
      <c r="F268" s="67"/>
      <c r="G268" s="121"/>
      <c r="H268" s="67"/>
      <c r="I268" s="72"/>
      <c r="J268" s="75"/>
    </row>
    <row r="269" spans="1:10" s="73" customFormat="1" x14ac:dyDescent="0.25">
      <c r="A269" s="74"/>
      <c r="B269" s="67"/>
      <c r="C269" s="65"/>
      <c r="D269" s="65"/>
      <c r="E269" s="66"/>
      <c r="F269" s="67"/>
      <c r="G269" s="121"/>
      <c r="H269" s="67"/>
      <c r="I269" s="72"/>
      <c r="J269" s="75"/>
    </row>
    <row r="270" spans="1:10" s="73" customFormat="1" x14ac:dyDescent="0.25">
      <c r="A270" s="74"/>
      <c r="B270" s="67"/>
      <c r="C270" s="65"/>
      <c r="D270" s="65"/>
      <c r="E270" s="66"/>
      <c r="F270" s="67"/>
      <c r="G270" s="121"/>
      <c r="H270" s="67"/>
      <c r="I270" s="72"/>
      <c r="J270" s="75"/>
    </row>
    <row r="271" spans="1:10" s="73" customFormat="1" x14ac:dyDescent="0.25">
      <c r="A271" s="74"/>
      <c r="B271" s="67"/>
      <c r="C271" s="65"/>
      <c r="D271" s="65"/>
      <c r="E271" s="66"/>
      <c r="F271" s="67"/>
      <c r="G271" s="121"/>
      <c r="H271" s="67"/>
      <c r="I271" s="72"/>
      <c r="J271" s="75"/>
    </row>
    <row r="272" spans="1:10" s="73" customFormat="1" x14ac:dyDescent="0.25">
      <c r="A272" s="74"/>
      <c r="B272" s="67"/>
      <c r="C272" s="65"/>
      <c r="D272" s="65"/>
      <c r="E272" s="66"/>
      <c r="F272" s="67"/>
      <c r="G272" s="121"/>
      <c r="H272" s="67"/>
      <c r="I272" s="72"/>
      <c r="J272" s="75"/>
    </row>
    <row r="273" spans="1:10" s="73" customFormat="1" x14ac:dyDescent="0.25">
      <c r="A273" s="74"/>
      <c r="B273" s="67"/>
      <c r="C273" s="65"/>
      <c r="D273" s="65"/>
      <c r="E273" s="66"/>
      <c r="F273" s="67"/>
      <c r="G273" s="121"/>
      <c r="H273" s="67"/>
      <c r="I273" s="72"/>
      <c r="J273" s="75"/>
    </row>
    <row r="274" spans="1:10" s="73" customFormat="1" x14ac:dyDescent="0.25">
      <c r="A274" s="74"/>
      <c r="B274" s="67"/>
      <c r="C274" s="65"/>
      <c r="D274" s="65"/>
      <c r="E274" s="66"/>
      <c r="F274" s="67"/>
      <c r="G274" s="121"/>
      <c r="H274" s="67"/>
      <c r="I274" s="72"/>
      <c r="J274" s="75"/>
    </row>
    <row r="275" spans="1:10" s="73" customFormat="1" x14ac:dyDescent="0.25">
      <c r="A275" s="74"/>
      <c r="B275" s="67"/>
      <c r="C275" s="65"/>
      <c r="D275" s="65"/>
      <c r="E275" s="66"/>
      <c r="F275" s="67"/>
      <c r="G275" s="121"/>
      <c r="H275" s="67"/>
      <c r="I275" s="72"/>
      <c r="J275" s="75"/>
    </row>
    <row r="276" spans="1:10" s="73" customFormat="1" x14ac:dyDescent="0.25">
      <c r="A276" s="74"/>
      <c r="B276" s="67"/>
      <c r="C276" s="65"/>
      <c r="D276" s="65"/>
      <c r="E276" s="66"/>
      <c r="F276" s="67"/>
      <c r="G276" s="121"/>
      <c r="H276" s="67"/>
      <c r="I276" s="72"/>
      <c r="J276" s="75"/>
    </row>
    <row r="277" spans="1:10" s="73" customFormat="1" x14ac:dyDescent="0.25">
      <c r="A277" s="74"/>
      <c r="B277" s="67"/>
      <c r="C277" s="65"/>
      <c r="D277" s="65"/>
      <c r="E277" s="66"/>
      <c r="F277" s="67"/>
      <c r="G277" s="121"/>
      <c r="H277" s="67"/>
      <c r="I277" s="72"/>
      <c r="J277" s="75"/>
    </row>
    <row r="278" spans="1:10" s="73" customFormat="1" x14ac:dyDescent="0.25">
      <c r="A278" s="74"/>
      <c r="B278" s="67"/>
      <c r="C278" s="65"/>
      <c r="D278" s="65"/>
      <c r="E278" s="66"/>
      <c r="F278" s="67"/>
      <c r="G278" s="121"/>
      <c r="H278" s="67"/>
      <c r="I278" s="72"/>
      <c r="J278" s="75"/>
    </row>
    <row r="279" spans="1:10" s="73" customFormat="1" x14ac:dyDescent="0.25">
      <c r="A279" s="74"/>
      <c r="B279" s="67"/>
      <c r="C279" s="65"/>
      <c r="D279" s="65"/>
      <c r="E279" s="66"/>
      <c r="F279" s="67"/>
      <c r="G279" s="121"/>
      <c r="H279" s="67"/>
      <c r="I279" s="72"/>
      <c r="J279" s="75"/>
    </row>
    <row r="280" spans="1:10" s="73" customFormat="1" x14ac:dyDescent="0.25">
      <c r="A280" s="74"/>
      <c r="B280" s="67"/>
      <c r="C280" s="65"/>
      <c r="D280" s="65"/>
      <c r="E280" s="66"/>
      <c r="F280" s="67"/>
      <c r="G280" s="121"/>
      <c r="H280" s="67"/>
      <c r="I280" s="72"/>
      <c r="J280" s="75"/>
    </row>
    <row r="281" spans="1:10" s="73" customFormat="1" x14ac:dyDescent="0.25">
      <c r="A281" s="74"/>
      <c r="B281" s="67"/>
      <c r="C281" s="65"/>
      <c r="D281" s="65"/>
      <c r="E281" s="66"/>
      <c r="F281" s="67"/>
      <c r="G281" s="121"/>
      <c r="H281" s="67"/>
      <c r="I281" s="72"/>
      <c r="J281" s="75"/>
    </row>
    <row r="282" spans="1:10" s="73" customFormat="1" x14ac:dyDescent="0.25">
      <c r="A282" s="74"/>
      <c r="B282" s="67"/>
      <c r="C282" s="65"/>
      <c r="D282" s="65"/>
      <c r="E282" s="66"/>
      <c r="F282" s="67"/>
      <c r="G282" s="121"/>
      <c r="H282" s="67"/>
      <c r="I282" s="72"/>
      <c r="J282" s="75"/>
    </row>
    <row r="283" spans="1:10" s="73" customFormat="1" x14ac:dyDescent="0.25">
      <c r="A283" s="74"/>
      <c r="B283" s="67"/>
      <c r="C283" s="65"/>
      <c r="D283" s="65"/>
      <c r="E283" s="66"/>
      <c r="F283" s="67"/>
      <c r="G283" s="121"/>
      <c r="H283" s="67"/>
      <c r="I283" s="72"/>
      <c r="J283" s="75"/>
    </row>
    <row r="284" spans="1:10" s="73" customFormat="1" x14ac:dyDescent="0.25">
      <c r="A284" s="74"/>
      <c r="B284" s="67"/>
      <c r="C284" s="65"/>
      <c r="D284" s="65"/>
      <c r="E284" s="66"/>
      <c r="F284" s="67"/>
      <c r="G284" s="67"/>
      <c r="H284" s="67"/>
      <c r="I284" s="72"/>
      <c r="J284" s="75"/>
    </row>
    <row r="285" spans="1:10" s="73" customFormat="1" x14ac:dyDescent="0.25">
      <c r="A285" s="74"/>
      <c r="B285" s="67"/>
      <c r="C285" s="65"/>
      <c r="D285" s="65"/>
      <c r="E285" s="66"/>
      <c r="F285" s="67"/>
      <c r="G285" s="67"/>
      <c r="H285" s="67"/>
      <c r="I285" s="72"/>
      <c r="J285" s="75"/>
    </row>
    <row r="286" spans="1:10" s="73" customFormat="1" x14ac:dyDescent="0.25">
      <c r="A286" s="74"/>
      <c r="B286" s="67"/>
      <c r="C286" s="65"/>
      <c r="D286" s="65"/>
      <c r="E286" s="66"/>
      <c r="F286" s="67"/>
      <c r="G286" s="67"/>
      <c r="H286" s="67"/>
      <c r="I286" s="72"/>
      <c r="J286" s="75"/>
    </row>
    <row r="287" spans="1:10" s="73" customFormat="1" x14ac:dyDescent="0.25">
      <c r="A287" s="74"/>
      <c r="B287" s="67"/>
      <c r="C287" s="65"/>
      <c r="D287" s="65"/>
      <c r="E287" s="66"/>
      <c r="F287" s="67"/>
      <c r="G287" s="67"/>
      <c r="H287" s="67"/>
      <c r="I287" s="72"/>
      <c r="J287" s="75"/>
    </row>
    <row r="288" spans="1:10" s="73" customFormat="1" x14ac:dyDescent="0.25">
      <c r="A288" s="74"/>
      <c r="B288" s="67"/>
      <c r="C288" s="65"/>
      <c r="D288" s="65"/>
      <c r="E288" s="66"/>
      <c r="F288" s="67"/>
      <c r="G288" s="67"/>
      <c r="H288" s="67"/>
      <c r="I288" s="72"/>
      <c r="J288" s="75"/>
    </row>
    <row r="289" spans="1:10" s="73" customFormat="1" x14ac:dyDescent="0.25">
      <c r="A289" s="74"/>
      <c r="B289" s="67"/>
      <c r="C289" s="65"/>
      <c r="D289" s="65"/>
      <c r="E289" s="66"/>
      <c r="F289" s="67"/>
      <c r="G289" s="67"/>
      <c r="H289" s="67"/>
      <c r="I289" s="72"/>
      <c r="J289" s="75"/>
    </row>
    <row r="290" spans="1:10" s="73" customFormat="1" x14ac:dyDescent="0.25">
      <c r="A290" s="74"/>
      <c r="B290" s="67"/>
      <c r="C290" s="65"/>
      <c r="D290" s="65"/>
      <c r="E290" s="66"/>
      <c r="F290" s="67"/>
      <c r="G290" s="67"/>
      <c r="H290" s="67"/>
      <c r="I290" s="72"/>
      <c r="J290" s="75"/>
    </row>
    <row r="291" spans="1:10" s="73" customFormat="1" x14ac:dyDescent="0.25">
      <c r="A291" s="74"/>
      <c r="B291" s="67"/>
      <c r="C291" s="65"/>
      <c r="D291" s="65"/>
      <c r="E291" s="66"/>
      <c r="F291" s="67"/>
      <c r="G291" s="67"/>
      <c r="H291" s="67"/>
      <c r="I291" s="72"/>
      <c r="J291" s="75"/>
    </row>
    <row r="292" spans="1:10" s="73" customFormat="1" x14ac:dyDescent="0.25">
      <c r="A292" s="74"/>
      <c r="B292" s="67"/>
      <c r="C292" s="65"/>
      <c r="D292" s="65"/>
      <c r="E292" s="66"/>
      <c r="F292" s="67"/>
      <c r="G292" s="67"/>
      <c r="H292" s="67"/>
      <c r="I292" s="72"/>
      <c r="J292" s="75"/>
    </row>
    <row r="293" spans="1:10" s="73" customFormat="1" x14ac:dyDescent="0.25">
      <c r="A293" s="74"/>
      <c r="B293" s="67"/>
      <c r="C293" s="65"/>
      <c r="D293" s="65"/>
      <c r="E293" s="66"/>
      <c r="F293" s="67"/>
      <c r="G293" s="67"/>
      <c r="H293" s="67"/>
      <c r="I293" s="72"/>
      <c r="J293" s="75"/>
    </row>
    <row r="294" spans="1:10" s="73" customFormat="1" x14ac:dyDescent="0.25">
      <c r="A294" s="74"/>
      <c r="B294" s="67"/>
      <c r="C294" s="65"/>
      <c r="D294" s="65"/>
      <c r="E294" s="66"/>
      <c r="F294" s="67"/>
      <c r="G294" s="67"/>
      <c r="H294" s="67"/>
      <c r="I294" s="72"/>
      <c r="J294" s="75"/>
    </row>
    <row r="295" spans="1:10" s="73" customFormat="1" x14ac:dyDescent="0.25">
      <c r="A295" s="74"/>
      <c r="B295" s="67"/>
      <c r="C295" s="65"/>
      <c r="D295" s="65"/>
      <c r="E295" s="66"/>
      <c r="F295" s="67"/>
      <c r="G295" s="67"/>
      <c r="H295" s="67"/>
      <c r="I295" s="72"/>
      <c r="J295" s="75"/>
    </row>
    <row r="296" spans="1:10" s="73" customFormat="1" x14ac:dyDescent="0.25">
      <c r="A296" s="74"/>
      <c r="B296" s="67"/>
      <c r="C296" s="65"/>
      <c r="D296" s="65"/>
      <c r="E296" s="66"/>
      <c r="F296" s="67"/>
      <c r="G296" s="67"/>
      <c r="H296" s="67"/>
      <c r="I296" s="72"/>
      <c r="J296" s="75"/>
    </row>
    <row r="297" spans="1:10" s="73" customFormat="1" x14ac:dyDescent="0.25">
      <c r="A297" s="74"/>
      <c r="B297" s="67"/>
      <c r="C297" s="65"/>
      <c r="D297" s="65"/>
      <c r="E297" s="66"/>
      <c r="F297" s="67"/>
      <c r="G297" s="67"/>
      <c r="H297" s="67"/>
      <c r="I297" s="72"/>
      <c r="J297" s="75"/>
    </row>
    <row r="298" spans="1:10" s="73" customFormat="1" x14ac:dyDescent="0.25">
      <c r="A298" s="74"/>
      <c r="B298" s="67"/>
      <c r="C298" s="65"/>
      <c r="D298" s="65"/>
      <c r="E298" s="66"/>
      <c r="F298" s="67"/>
      <c r="G298" s="67"/>
      <c r="H298" s="67"/>
      <c r="I298" s="72"/>
      <c r="J298" s="75"/>
    </row>
    <row r="299" spans="1:10" s="73" customFormat="1" x14ac:dyDescent="0.25">
      <c r="A299" s="74"/>
      <c r="B299" s="67"/>
      <c r="C299" s="65"/>
      <c r="D299" s="65"/>
      <c r="E299" s="66"/>
      <c r="F299" s="67"/>
      <c r="G299" s="67"/>
      <c r="H299" s="67"/>
      <c r="I299" s="72"/>
      <c r="J299" s="75"/>
    </row>
    <row r="300" spans="1:10" s="73" customFormat="1" x14ac:dyDescent="0.25">
      <c r="A300" s="74"/>
      <c r="B300" s="67"/>
      <c r="C300" s="65"/>
      <c r="D300" s="65"/>
      <c r="E300" s="66"/>
      <c r="F300" s="67"/>
      <c r="G300" s="67"/>
      <c r="H300" s="67"/>
      <c r="I300" s="72"/>
      <c r="J300" s="75"/>
    </row>
    <row r="301" spans="1:10" s="73" customFormat="1" x14ac:dyDescent="0.25">
      <c r="A301" s="74"/>
      <c r="B301" s="67"/>
      <c r="C301" s="65"/>
      <c r="D301" s="65"/>
      <c r="E301" s="66"/>
      <c r="F301" s="67"/>
      <c r="G301" s="67"/>
      <c r="H301" s="67"/>
      <c r="I301" s="72"/>
      <c r="J301" s="75"/>
    </row>
    <row r="302" spans="1:10" s="73" customFormat="1" x14ac:dyDescent="0.25">
      <c r="A302" s="74"/>
      <c r="B302" s="67"/>
      <c r="C302" s="65"/>
      <c r="D302" s="65"/>
      <c r="E302" s="66"/>
      <c r="F302" s="67"/>
      <c r="G302" s="67"/>
      <c r="H302" s="67"/>
      <c r="I302" s="72"/>
      <c r="J302" s="75"/>
    </row>
    <row r="303" spans="1:10" s="73" customFormat="1" x14ac:dyDescent="0.25">
      <c r="A303" s="74"/>
      <c r="B303" s="67"/>
      <c r="C303" s="65"/>
      <c r="D303" s="65"/>
      <c r="E303" s="66"/>
      <c r="F303" s="67"/>
      <c r="G303" s="67"/>
      <c r="H303" s="67"/>
      <c r="I303" s="72"/>
      <c r="J303" s="75"/>
    </row>
    <row r="304" spans="1:10" s="73" customFormat="1" x14ac:dyDescent="0.25">
      <c r="A304" s="74"/>
      <c r="B304" s="67"/>
      <c r="C304" s="65"/>
      <c r="D304" s="65"/>
      <c r="E304" s="66"/>
      <c r="F304" s="67"/>
      <c r="G304" s="67"/>
      <c r="H304" s="67"/>
      <c r="I304" s="72"/>
      <c r="J304" s="75"/>
    </row>
    <row r="305" spans="1:10" s="73" customFormat="1" x14ac:dyDescent="0.25">
      <c r="A305" s="74"/>
      <c r="B305" s="67"/>
      <c r="C305" s="65"/>
      <c r="D305" s="65"/>
      <c r="E305" s="66"/>
      <c r="F305" s="67"/>
      <c r="G305" s="67"/>
      <c r="H305" s="67"/>
      <c r="I305" s="72"/>
      <c r="J305" s="75"/>
    </row>
    <row r="306" spans="1:10" s="73" customFormat="1" x14ac:dyDescent="0.25">
      <c r="A306" s="74"/>
      <c r="B306" s="67"/>
      <c r="C306" s="65"/>
      <c r="D306" s="65"/>
      <c r="E306" s="66"/>
      <c r="F306" s="67"/>
      <c r="G306" s="67"/>
      <c r="H306" s="67"/>
      <c r="I306" s="72"/>
      <c r="J306" s="75"/>
    </row>
    <row r="307" spans="1:10" s="73" customFormat="1" x14ac:dyDescent="0.25">
      <c r="A307" s="74"/>
      <c r="B307" s="67"/>
      <c r="C307" s="65"/>
      <c r="D307" s="65"/>
      <c r="E307" s="66"/>
      <c r="F307" s="67"/>
      <c r="G307" s="67"/>
      <c r="H307" s="67"/>
      <c r="I307" s="72"/>
      <c r="J307" s="75"/>
    </row>
    <row r="308" spans="1:10" s="73" customFormat="1" x14ac:dyDescent="0.25">
      <c r="A308" s="74"/>
      <c r="B308" s="67"/>
      <c r="C308" s="65"/>
      <c r="D308" s="65"/>
      <c r="E308" s="66"/>
      <c r="F308" s="67"/>
      <c r="G308" s="67"/>
      <c r="H308" s="67"/>
      <c r="I308" s="72"/>
      <c r="J308" s="75"/>
    </row>
    <row r="309" spans="1:10" s="73" customFormat="1" x14ac:dyDescent="0.25">
      <c r="A309" s="74"/>
      <c r="B309" s="67"/>
      <c r="C309" s="65"/>
      <c r="D309" s="65"/>
      <c r="E309" s="66"/>
      <c r="F309" s="67"/>
      <c r="G309" s="67"/>
      <c r="H309" s="67"/>
      <c r="I309" s="72"/>
      <c r="J309" s="75"/>
    </row>
    <row r="310" spans="1:10" s="73" customFormat="1" x14ac:dyDescent="0.25">
      <c r="A310" s="74"/>
      <c r="B310" s="67"/>
      <c r="C310" s="65"/>
      <c r="D310" s="65"/>
      <c r="E310" s="66"/>
      <c r="F310" s="67"/>
      <c r="G310" s="121"/>
      <c r="H310" s="67"/>
      <c r="I310" s="72"/>
      <c r="J310" s="75"/>
    </row>
    <row r="311" spans="1:10" s="73" customFormat="1" x14ac:dyDescent="0.25">
      <c r="A311" s="74"/>
      <c r="B311" s="67"/>
      <c r="C311" s="65"/>
      <c r="D311" s="65"/>
      <c r="E311" s="66"/>
      <c r="F311" s="67"/>
      <c r="G311" s="121"/>
      <c r="H311" s="67"/>
      <c r="I311" s="72"/>
      <c r="J311" s="75"/>
    </row>
    <row r="312" spans="1:10" s="73" customFormat="1" x14ac:dyDescent="0.25">
      <c r="A312" s="74"/>
      <c r="B312" s="67"/>
      <c r="C312" s="65"/>
      <c r="D312" s="65"/>
      <c r="E312" s="66"/>
      <c r="F312" s="67"/>
      <c r="G312" s="121"/>
      <c r="H312" s="67"/>
      <c r="I312" s="72"/>
      <c r="J312" s="75"/>
    </row>
    <row r="313" spans="1:10" s="73" customFormat="1" x14ac:dyDescent="0.25">
      <c r="A313" s="74"/>
      <c r="B313" s="67"/>
      <c r="C313" s="65"/>
      <c r="D313" s="65"/>
      <c r="E313" s="66"/>
      <c r="F313" s="67"/>
      <c r="G313" s="121"/>
      <c r="H313" s="67"/>
      <c r="I313" s="72"/>
      <c r="J313" s="75"/>
    </row>
    <row r="314" spans="1:10" s="73" customFormat="1" x14ac:dyDescent="0.25">
      <c r="A314" s="74"/>
      <c r="B314" s="67"/>
      <c r="C314" s="65"/>
      <c r="D314" s="65"/>
      <c r="E314" s="66"/>
      <c r="F314" s="67"/>
      <c r="G314" s="121"/>
      <c r="H314" s="67"/>
      <c r="I314" s="72"/>
      <c r="J314" s="75"/>
    </row>
    <row r="315" spans="1:10" s="73" customFormat="1" x14ac:dyDescent="0.25">
      <c r="A315" s="74"/>
      <c r="B315" s="67"/>
      <c r="C315" s="65"/>
      <c r="D315" s="65"/>
      <c r="E315" s="66"/>
      <c r="F315" s="67"/>
      <c r="G315" s="121"/>
      <c r="H315" s="67"/>
      <c r="I315" s="72"/>
      <c r="J315" s="75"/>
    </row>
    <row r="316" spans="1:10" s="73" customFormat="1" x14ac:dyDescent="0.25">
      <c r="A316" s="74"/>
      <c r="B316" s="67"/>
      <c r="C316" s="65"/>
      <c r="D316" s="65"/>
      <c r="E316" s="66"/>
      <c r="F316" s="67"/>
      <c r="G316" s="121"/>
      <c r="H316" s="67"/>
      <c r="I316" s="72"/>
      <c r="J316" s="75"/>
    </row>
    <row r="317" spans="1:10" s="73" customFormat="1" x14ac:dyDescent="0.25">
      <c r="A317" s="74"/>
      <c r="B317" s="67"/>
      <c r="C317" s="65"/>
      <c r="D317" s="65"/>
      <c r="E317" s="66"/>
      <c r="F317" s="67"/>
      <c r="G317" s="121"/>
      <c r="H317" s="67"/>
      <c r="I317" s="72"/>
      <c r="J317" s="75"/>
    </row>
    <row r="318" spans="1:10" s="73" customFormat="1" x14ac:dyDescent="0.25">
      <c r="A318" s="74"/>
      <c r="B318" s="67"/>
      <c r="C318" s="65"/>
      <c r="D318" s="65"/>
      <c r="E318" s="66"/>
      <c r="F318" s="67"/>
      <c r="G318" s="121"/>
      <c r="H318" s="67"/>
      <c r="I318" s="72"/>
      <c r="J318" s="75"/>
    </row>
    <row r="319" spans="1:10" s="73" customFormat="1" x14ac:dyDescent="0.25">
      <c r="A319" s="74"/>
      <c r="B319" s="67"/>
      <c r="C319" s="65"/>
      <c r="D319" s="65"/>
      <c r="E319" s="66"/>
      <c r="F319" s="67"/>
      <c r="G319" s="121"/>
      <c r="H319" s="67"/>
      <c r="I319" s="72"/>
      <c r="J319" s="75"/>
    </row>
    <row r="320" spans="1:10" s="73" customFormat="1" x14ac:dyDescent="0.25">
      <c r="A320" s="74"/>
      <c r="B320" s="67"/>
      <c r="C320" s="65"/>
      <c r="D320" s="65"/>
      <c r="E320" s="66"/>
      <c r="F320" s="67"/>
      <c r="G320" s="121"/>
      <c r="H320" s="67"/>
      <c r="I320" s="72"/>
      <c r="J320" s="75"/>
    </row>
    <row r="321" spans="1:10" s="73" customFormat="1" x14ac:dyDescent="0.25">
      <c r="A321" s="74"/>
      <c r="B321" s="67"/>
      <c r="C321" s="65"/>
      <c r="D321" s="65"/>
      <c r="E321" s="66"/>
      <c r="F321" s="67"/>
      <c r="G321" s="121"/>
      <c r="H321" s="67"/>
      <c r="I321" s="72"/>
      <c r="J321" s="75"/>
    </row>
    <row r="322" spans="1:10" s="73" customFormat="1" x14ac:dyDescent="0.25">
      <c r="A322" s="74"/>
      <c r="B322" s="67"/>
      <c r="C322" s="65"/>
      <c r="D322" s="65"/>
      <c r="E322" s="66"/>
      <c r="F322" s="67"/>
      <c r="G322" s="121"/>
      <c r="H322" s="67"/>
      <c r="I322" s="72"/>
      <c r="J322" s="75"/>
    </row>
    <row r="323" spans="1:10" s="73" customFormat="1" x14ac:dyDescent="0.25">
      <c r="A323" s="74"/>
      <c r="B323" s="67"/>
      <c r="C323" s="65"/>
      <c r="D323" s="65"/>
      <c r="E323" s="66"/>
      <c r="F323" s="67"/>
      <c r="G323" s="121"/>
      <c r="H323" s="67"/>
      <c r="I323" s="72"/>
      <c r="J323" s="75"/>
    </row>
    <row r="324" spans="1:10" s="73" customFormat="1" x14ac:dyDescent="0.25">
      <c r="A324" s="74"/>
      <c r="B324" s="67"/>
      <c r="C324" s="65"/>
      <c r="D324" s="65"/>
      <c r="E324" s="66"/>
      <c r="F324" s="67"/>
      <c r="G324" s="121"/>
      <c r="H324" s="67"/>
      <c r="I324" s="72"/>
      <c r="J324" s="75"/>
    </row>
    <row r="325" spans="1:10" s="73" customFormat="1" x14ac:dyDescent="0.25">
      <c r="A325" s="74"/>
      <c r="B325" s="67"/>
      <c r="C325" s="65"/>
      <c r="D325" s="65"/>
      <c r="E325" s="66"/>
      <c r="F325" s="67"/>
      <c r="G325" s="121"/>
      <c r="H325" s="67"/>
      <c r="I325" s="72"/>
      <c r="J325" s="75"/>
    </row>
    <row r="326" spans="1:10" s="73" customFormat="1" x14ac:dyDescent="0.25">
      <c r="A326" s="74"/>
      <c r="B326" s="67"/>
      <c r="C326" s="65"/>
      <c r="D326" s="65"/>
      <c r="E326" s="66"/>
      <c r="F326" s="67"/>
      <c r="G326" s="121"/>
      <c r="H326" s="67"/>
      <c r="I326" s="72"/>
      <c r="J326" s="75"/>
    </row>
    <row r="327" spans="1:10" s="73" customFormat="1" x14ac:dyDescent="0.25">
      <c r="A327" s="74"/>
      <c r="B327" s="67"/>
      <c r="C327" s="65"/>
      <c r="D327" s="65"/>
      <c r="E327" s="66"/>
      <c r="F327" s="67"/>
      <c r="G327" s="121"/>
      <c r="H327" s="67"/>
      <c r="I327" s="72"/>
      <c r="J327" s="75"/>
    </row>
    <row r="328" spans="1:10" s="73" customFormat="1" x14ac:dyDescent="0.25">
      <c r="A328" s="74"/>
      <c r="B328" s="67"/>
      <c r="C328" s="65"/>
      <c r="D328" s="65"/>
      <c r="E328" s="66"/>
      <c r="F328" s="67"/>
      <c r="G328" s="121"/>
      <c r="H328" s="67"/>
      <c r="I328" s="72"/>
      <c r="J328" s="75"/>
    </row>
    <row r="329" spans="1:10" s="73" customFormat="1" x14ac:dyDescent="0.25">
      <c r="A329" s="74"/>
      <c r="B329" s="67"/>
      <c r="C329" s="65"/>
      <c r="D329" s="65"/>
      <c r="E329" s="66"/>
      <c r="F329" s="67"/>
      <c r="G329" s="121"/>
      <c r="H329" s="67"/>
      <c r="I329" s="72"/>
      <c r="J329" s="75"/>
    </row>
    <row r="330" spans="1:10" s="73" customFormat="1" x14ac:dyDescent="0.25">
      <c r="A330" s="74"/>
      <c r="B330" s="67"/>
      <c r="C330" s="65"/>
      <c r="D330" s="65"/>
      <c r="E330" s="66"/>
      <c r="F330" s="67"/>
      <c r="G330" s="121"/>
      <c r="H330" s="67"/>
      <c r="I330" s="72"/>
      <c r="J330" s="75"/>
    </row>
    <row r="331" spans="1:10" s="73" customFormat="1" x14ac:dyDescent="0.25">
      <c r="A331" s="74"/>
      <c r="B331" s="67"/>
      <c r="C331" s="65"/>
      <c r="D331" s="65"/>
      <c r="E331" s="66"/>
      <c r="F331" s="67"/>
      <c r="G331" s="121"/>
      <c r="H331" s="67"/>
      <c r="I331" s="72"/>
      <c r="J331" s="75"/>
    </row>
    <row r="332" spans="1:10" s="73" customFormat="1" x14ac:dyDescent="0.25">
      <c r="A332" s="74"/>
      <c r="B332" s="67"/>
      <c r="C332" s="65"/>
      <c r="D332" s="65"/>
      <c r="E332" s="66"/>
      <c r="F332" s="67"/>
      <c r="G332" s="121"/>
      <c r="H332" s="67"/>
      <c r="I332" s="72"/>
      <c r="J332" s="75"/>
    </row>
    <row r="333" spans="1:10" s="73" customFormat="1" x14ac:dyDescent="0.25">
      <c r="A333" s="74"/>
      <c r="B333" s="67"/>
      <c r="C333" s="65"/>
      <c r="D333" s="65"/>
      <c r="E333" s="66"/>
      <c r="F333" s="67"/>
      <c r="G333" s="121"/>
      <c r="H333" s="67"/>
      <c r="I333" s="72"/>
      <c r="J333" s="75"/>
    </row>
    <row r="334" spans="1:10" s="73" customFormat="1" x14ac:dyDescent="0.25">
      <c r="A334" s="74"/>
      <c r="B334" s="67"/>
      <c r="C334" s="65"/>
      <c r="D334" s="65"/>
      <c r="E334" s="66"/>
      <c r="F334" s="67"/>
      <c r="G334" s="67"/>
      <c r="H334" s="67"/>
      <c r="I334" s="72"/>
      <c r="J334" s="75"/>
    </row>
    <row r="335" spans="1:10" s="73" customFormat="1" x14ac:dyDescent="0.25">
      <c r="A335" s="74"/>
      <c r="B335" s="67"/>
      <c r="C335" s="65"/>
      <c r="D335" s="65"/>
      <c r="E335" s="66"/>
      <c r="F335" s="67"/>
      <c r="G335" s="67"/>
      <c r="H335" s="67"/>
      <c r="I335" s="72"/>
      <c r="J335" s="75"/>
    </row>
    <row r="336" spans="1:10" s="73" customFormat="1" x14ac:dyDescent="0.25">
      <c r="A336" s="74"/>
      <c r="B336" s="67"/>
      <c r="C336" s="65"/>
      <c r="D336" s="65"/>
      <c r="E336" s="66"/>
      <c r="F336" s="67"/>
      <c r="G336" s="67"/>
      <c r="H336" s="67"/>
      <c r="I336" s="72"/>
      <c r="J336" s="75"/>
    </row>
    <row r="337" spans="1:10" s="73" customFormat="1" x14ac:dyDescent="0.25">
      <c r="A337" s="74"/>
      <c r="B337" s="67"/>
      <c r="C337" s="65"/>
      <c r="D337" s="65"/>
      <c r="E337" s="66"/>
      <c r="F337" s="67"/>
      <c r="G337" s="67"/>
      <c r="H337" s="67"/>
      <c r="I337" s="72"/>
      <c r="J337" s="75"/>
    </row>
    <row r="338" spans="1:10" s="73" customFormat="1" x14ac:dyDescent="0.25">
      <c r="A338" s="74"/>
      <c r="B338" s="67"/>
      <c r="C338" s="65"/>
      <c r="D338" s="65"/>
      <c r="E338" s="66"/>
      <c r="F338" s="67"/>
      <c r="G338" s="67"/>
      <c r="H338" s="67"/>
      <c r="I338" s="72"/>
      <c r="J338" s="75"/>
    </row>
    <row r="339" spans="1:10" s="73" customFormat="1" x14ac:dyDescent="0.25">
      <c r="A339" s="74"/>
      <c r="B339" s="67"/>
      <c r="C339" s="65"/>
      <c r="D339" s="65"/>
      <c r="E339" s="66"/>
      <c r="F339" s="67"/>
      <c r="G339" s="67"/>
      <c r="H339" s="67"/>
      <c r="I339" s="72"/>
      <c r="J339" s="75"/>
    </row>
    <row r="340" spans="1:10" s="73" customFormat="1" x14ac:dyDescent="0.25">
      <c r="A340" s="74"/>
      <c r="B340" s="67"/>
      <c r="C340" s="65"/>
      <c r="D340" s="65"/>
      <c r="E340" s="66"/>
      <c r="F340" s="67"/>
      <c r="G340" s="67"/>
      <c r="H340" s="67"/>
      <c r="I340" s="72"/>
      <c r="J340" s="75"/>
    </row>
    <row r="341" spans="1:10" s="73" customFormat="1" x14ac:dyDescent="0.25">
      <c r="A341" s="74"/>
      <c r="B341" s="67"/>
      <c r="C341" s="65"/>
      <c r="D341" s="65"/>
      <c r="E341" s="66"/>
      <c r="F341" s="67"/>
      <c r="G341" s="67"/>
      <c r="H341" s="67"/>
      <c r="I341" s="72"/>
      <c r="J341" s="75"/>
    </row>
    <row r="342" spans="1:10" s="73" customFormat="1" x14ac:dyDescent="0.25">
      <c r="A342" s="74"/>
      <c r="B342" s="67"/>
      <c r="C342" s="65"/>
      <c r="D342" s="65"/>
      <c r="E342" s="66"/>
      <c r="F342" s="67"/>
      <c r="G342" s="67"/>
      <c r="H342" s="67"/>
      <c r="I342" s="72"/>
      <c r="J342" s="75"/>
    </row>
    <row r="343" spans="1:10" s="73" customFormat="1" x14ac:dyDescent="0.25">
      <c r="A343" s="74"/>
      <c r="B343" s="67"/>
      <c r="C343" s="65"/>
      <c r="D343" s="65"/>
      <c r="E343" s="66"/>
      <c r="F343" s="67"/>
      <c r="G343" s="67"/>
      <c r="H343" s="67"/>
      <c r="I343" s="72"/>
      <c r="J343" s="75"/>
    </row>
    <row r="344" spans="1:10" s="73" customFormat="1" x14ac:dyDescent="0.25">
      <c r="A344" s="74"/>
      <c r="B344" s="67"/>
      <c r="C344" s="65"/>
      <c r="D344" s="65"/>
      <c r="E344" s="66"/>
      <c r="F344" s="67"/>
      <c r="G344" s="67"/>
      <c r="H344" s="67"/>
      <c r="I344" s="72"/>
      <c r="J344" s="75"/>
    </row>
    <row r="345" spans="1:10" s="73" customFormat="1" x14ac:dyDescent="0.25">
      <c r="A345" s="74"/>
      <c r="B345" s="67"/>
      <c r="C345" s="65"/>
      <c r="D345" s="65"/>
      <c r="E345" s="66"/>
      <c r="F345" s="67"/>
      <c r="G345" s="67"/>
      <c r="H345" s="67"/>
      <c r="I345" s="72"/>
      <c r="J345" s="75"/>
    </row>
    <row r="346" spans="1:10" s="73" customFormat="1" x14ac:dyDescent="0.25">
      <c r="A346" s="74"/>
      <c r="B346" s="67"/>
      <c r="C346" s="65"/>
      <c r="D346" s="65"/>
      <c r="E346" s="66"/>
      <c r="F346" s="67"/>
      <c r="G346" s="67"/>
      <c r="H346" s="67"/>
      <c r="I346" s="72"/>
      <c r="J346" s="75"/>
    </row>
    <row r="347" spans="1:10" s="73" customFormat="1" x14ac:dyDescent="0.25">
      <c r="A347" s="74"/>
      <c r="B347" s="67"/>
      <c r="C347" s="65"/>
      <c r="D347" s="65"/>
      <c r="E347" s="66"/>
      <c r="F347" s="67"/>
      <c r="G347" s="67"/>
      <c r="H347" s="67"/>
      <c r="I347" s="72"/>
      <c r="J347" s="75"/>
    </row>
    <row r="348" spans="1:10" s="73" customFormat="1" x14ac:dyDescent="0.25">
      <c r="A348" s="74"/>
      <c r="B348" s="67"/>
      <c r="C348" s="65"/>
      <c r="D348" s="65"/>
      <c r="E348" s="66"/>
      <c r="F348" s="67"/>
      <c r="G348" s="67"/>
      <c r="H348" s="67"/>
      <c r="I348" s="72"/>
      <c r="J348" s="75"/>
    </row>
    <row r="349" spans="1:10" s="73" customFormat="1" x14ac:dyDescent="0.25">
      <c r="A349" s="74"/>
      <c r="B349" s="67"/>
      <c r="C349" s="65"/>
      <c r="D349" s="65"/>
      <c r="E349" s="66"/>
      <c r="F349" s="67"/>
      <c r="G349" s="67"/>
      <c r="H349" s="67"/>
      <c r="I349" s="72"/>
      <c r="J349" s="75"/>
    </row>
    <row r="350" spans="1:10" s="73" customFormat="1" x14ac:dyDescent="0.25">
      <c r="A350" s="74"/>
      <c r="B350" s="67"/>
      <c r="C350" s="65"/>
      <c r="D350" s="65"/>
      <c r="E350" s="66"/>
      <c r="F350" s="67"/>
      <c r="G350" s="67"/>
      <c r="H350" s="67"/>
      <c r="I350" s="72"/>
      <c r="J350" s="75"/>
    </row>
    <row r="351" spans="1:10" s="73" customFormat="1" x14ac:dyDescent="0.25">
      <c r="A351" s="74"/>
      <c r="B351" s="67"/>
      <c r="C351" s="65"/>
      <c r="D351" s="65"/>
      <c r="E351" s="66"/>
      <c r="F351" s="67"/>
      <c r="G351" s="67"/>
      <c r="H351" s="67"/>
      <c r="I351" s="72"/>
      <c r="J351" s="75"/>
    </row>
    <row r="352" spans="1:10" s="73" customFormat="1" x14ac:dyDescent="0.25">
      <c r="A352" s="74"/>
      <c r="B352" s="67"/>
      <c r="C352" s="65"/>
      <c r="D352" s="65"/>
      <c r="E352" s="66"/>
      <c r="F352" s="67"/>
      <c r="G352" s="67"/>
      <c r="H352" s="67"/>
      <c r="I352" s="72"/>
      <c r="J352" s="75"/>
    </row>
    <row r="353" spans="1:10" s="73" customFormat="1" x14ac:dyDescent="0.25">
      <c r="A353" s="74"/>
      <c r="B353" s="67"/>
      <c r="C353" s="65"/>
      <c r="D353" s="65"/>
      <c r="E353" s="66"/>
      <c r="F353" s="67"/>
      <c r="G353" s="67"/>
      <c r="H353" s="67"/>
      <c r="I353" s="72"/>
      <c r="J353" s="75"/>
    </row>
    <row r="354" spans="1:10" s="73" customFormat="1" x14ac:dyDescent="0.25">
      <c r="A354" s="74"/>
      <c r="B354" s="67"/>
      <c r="C354" s="65"/>
      <c r="D354" s="65"/>
      <c r="E354" s="66"/>
      <c r="F354" s="67"/>
      <c r="G354" s="67"/>
      <c r="H354" s="67"/>
      <c r="I354" s="72"/>
      <c r="J354" s="75"/>
    </row>
    <row r="355" spans="1:10" s="73" customFormat="1" x14ac:dyDescent="0.25">
      <c r="A355" s="74"/>
      <c r="B355" s="67"/>
      <c r="C355" s="65"/>
      <c r="D355" s="65"/>
      <c r="E355" s="66"/>
      <c r="F355" s="67"/>
      <c r="G355" s="67"/>
      <c r="H355" s="67"/>
      <c r="I355" s="72"/>
      <c r="J355" s="75"/>
    </row>
    <row r="356" spans="1:10" s="73" customFormat="1" x14ac:dyDescent="0.25">
      <c r="A356" s="74"/>
      <c r="B356" s="67"/>
      <c r="C356" s="65"/>
      <c r="D356" s="65"/>
      <c r="E356" s="66"/>
      <c r="F356" s="67"/>
      <c r="G356" s="67"/>
      <c r="H356" s="67"/>
      <c r="I356" s="72"/>
      <c r="J356" s="75"/>
    </row>
    <row r="357" spans="1:10" s="73" customFormat="1" x14ac:dyDescent="0.25">
      <c r="A357" s="74"/>
      <c r="B357" s="67"/>
      <c r="C357" s="65"/>
      <c r="D357" s="65"/>
      <c r="E357" s="66"/>
      <c r="F357" s="67"/>
      <c r="G357" s="67"/>
      <c r="H357" s="67"/>
      <c r="I357" s="72"/>
      <c r="J357" s="75"/>
    </row>
    <row r="358" spans="1:10" s="73" customFormat="1" x14ac:dyDescent="0.25">
      <c r="A358" s="74"/>
      <c r="B358" s="67"/>
      <c r="C358" s="65"/>
      <c r="D358" s="65"/>
      <c r="E358" s="66"/>
      <c r="F358" s="67"/>
      <c r="G358" s="67"/>
      <c r="H358" s="67"/>
      <c r="I358" s="72"/>
      <c r="J358" s="75"/>
    </row>
    <row r="359" spans="1:10" s="73" customFormat="1" x14ac:dyDescent="0.25">
      <c r="A359" s="74"/>
      <c r="B359" s="67"/>
      <c r="C359" s="65"/>
      <c r="D359" s="65"/>
      <c r="E359" s="66"/>
      <c r="F359" s="67"/>
      <c r="G359" s="67"/>
      <c r="H359" s="67"/>
      <c r="I359" s="72"/>
      <c r="J359" s="75"/>
    </row>
    <row r="360" spans="1:10" s="73" customFormat="1" x14ac:dyDescent="0.25">
      <c r="A360" s="74"/>
      <c r="B360" s="67"/>
      <c r="C360" s="65"/>
      <c r="D360" s="65"/>
      <c r="E360" s="66"/>
      <c r="F360" s="67"/>
      <c r="G360" s="121"/>
      <c r="H360" s="67"/>
      <c r="I360" s="72"/>
      <c r="J360" s="75"/>
    </row>
    <row r="361" spans="1:10" s="73" customFormat="1" x14ac:dyDescent="0.25">
      <c r="A361" s="74"/>
      <c r="B361" s="67"/>
      <c r="C361" s="65"/>
      <c r="D361" s="65"/>
      <c r="E361" s="66"/>
      <c r="F361" s="67"/>
      <c r="G361" s="121"/>
      <c r="H361" s="67"/>
      <c r="I361" s="72"/>
      <c r="J361" s="75"/>
    </row>
    <row r="362" spans="1:10" s="73" customFormat="1" x14ac:dyDescent="0.25">
      <c r="A362" s="74"/>
      <c r="B362" s="67"/>
      <c r="C362" s="65"/>
      <c r="D362" s="65"/>
      <c r="E362" s="66"/>
      <c r="F362" s="67"/>
      <c r="G362" s="121"/>
      <c r="H362" s="67"/>
      <c r="I362" s="72"/>
      <c r="J362" s="75"/>
    </row>
    <row r="363" spans="1:10" s="73" customFormat="1" x14ac:dyDescent="0.25">
      <c r="A363" s="74"/>
      <c r="B363" s="67"/>
      <c r="C363" s="65"/>
      <c r="D363" s="65"/>
      <c r="E363" s="66"/>
      <c r="F363" s="67"/>
      <c r="G363" s="121"/>
      <c r="H363" s="67"/>
      <c r="I363" s="72"/>
      <c r="J363" s="75"/>
    </row>
    <row r="364" spans="1:10" s="73" customFormat="1" x14ac:dyDescent="0.25">
      <c r="A364" s="74"/>
      <c r="B364" s="67"/>
      <c r="C364" s="65"/>
      <c r="D364" s="65"/>
      <c r="E364" s="66"/>
      <c r="F364" s="67"/>
      <c r="G364" s="121"/>
      <c r="H364" s="67"/>
      <c r="I364" s="72"/>
      <c r="J364" s="75"/>
    </row>
    <row r="365" spans="1:10" s="73" customFormat="1" x14ac:dyDescent="0.25">
      <c r="A365" s="74"/>
      <c r="B365" s="67"/>
      <c r="C365" s="65"/>
      <c r="D365" s="65"/>
      <c r="E365" s="66"/>
      <c r="F365" s="67"/>
      <c r="G365" s="121"/>
      <c r="H365" s="67"/>
      <c r="I365" s="72"/>
      <c r="J365" s="75"/>
    </row>
    <row r="366" spans="1:10" s="73" customFormat="1" x14ac:dyDescent="0.25">
      <c r="A366" s="74"/>
      <c r="B366" s="67"/>
      <c r="C366" s="65"/>
      <c r="D366" s="65"/>
      <c r="E366" s="66"/>
      <c r="F366" s="67"/>
      <c r="G366" s="121"/>
      <c r="H366" s="67"/>
      <c r="I366" s="72"/>
      <c r="J366" s="75"/>
    </row>
    <row r="367" spans="1:10" s="73" customFormat="1" x14ac:dyDescent="0.25">
      <c r="A367" s="74"/>
      <c r="B367" s="67"/>
      <c r="C367" s="65"/>
      <c r="D367" s="65"/>
      <c r="E367" s="66"/>
      <c r="F367" s="67"/>
      <c r="G367" s="121"/>
      <c r="H367" s="67"/>
      <c r="I367" s="72"/>
      <c r="J367" s="75"/>
    </row>
    <row r="368" spans="1:10" s="73" customFormat="1" x14ac:dyDescent="0.25">
      <c r="A368" s="74"/>
      <c r="B368" s="67"/>
      <c r="C368" s="65"/>
      <c r="D368" s="65"/>
      <c r="E368" s="66"/>
      <c r="F368" s="67"/>
      <c r="G368" s="121"/>
      <c r="H368" s="67"/>
      <c r="I368" s="72"/>
      <c r="J368" s="75"/>
    </row>
    <row r="369" spans="1:10" s="73" customFormat="1" x14ac:dyDescent="0.25">
      <c r="A369" s="74"/>
      <c r="B369" s="67"/>
      <c r="C369" s="65"/>
      <c r="D369" s="65"/>
      <c r="E369" s="66"/>
      <c r="F369" s="67"/>
      <c r="G369" s="121"/>
      <c r="H369" s="67"/>
      <c r="I369" s="72"/>
      <c r="J369" s="75"/>
    </row>
    <row r="370" spans="1:10" s="73" customFormat="1" x14ac:dyDescent="0.25">
      <c r="A370" s="74"/>
      <c r="B370" s="67"/>
      <c r="C370" s="65"/>
      <c r="D370" s="65"/>
      <c r="E370" s="66"/>
      <c r="F370" s="67"/>
      <c r="G370" s="121"/>
      <c r="H370" s="67"/>
      <c r="I370" s="72"/>
      <c r="J370" s="75"/>
    </row>
    <row r="371" spans="1:10" s="73" customFormat="1" x14ac:dyDescent="0.25">
      <c r="A371" s="74"/>
      <c r="B371" s="67"/>
      <c r="C371" s="65"/>
      <c r="D371" s="65"/>
      <c r="E371" s="66"/>
      <c r="F371" s="67"/>
      <c r="G371" s="121"/>
      <c r="H371" s="67"/>
      <c r="I371" s="72"/>
      <c r="J371" s="75"/>
    </row>
    <row r="372" spans="1:10" s="73" customFormat="1" x14ac:dyDescent="0.25">
      <c r="A372" s="74"/>
      <c r="B372" s="67"/>
      <c r="C372" s="65"/>
      <c r="D372" s="65"/>
      <c r="E372" s="66"/>
      <c r="F372" s="67"/>
      <c r="G372" s="121"/>
      <c r="H372" s="67"/>
      <c r="I372" s="72"/>
      <c r="J372" s="75"/>
    </row>
    <row r="373" spans="1:10" s="73" customFormat="1" x14ac:dyDescent="0.25">
      <c r="A373" s="74"/>
      <c r="B373" s="67"/>
      <c r="C373" s="65"/>
      <c r="D373" s="65"/>
      <c r="E373" s="66"/>
      <c r="F373" s="67"/>
      <c r="G373" s="121"/>
      <c r="H373" s="67"/>
      <c r="I373" s="72"/>
      <c r="J373" s="75"/>
    </row>
    <row r="374" spans="1:10" s="73" customFormat="1" x14ac:dyDescent="0.25">
      <c r="A374" s="74"/>
      <c r="B374" s="67"/>
      <c r="C374" s="65"/>
      <c r="D374" s="65"/>
      <c r="E374" s="66"/>
      <c r="F374" s="67"/>
      <c r="G374" s="121"/>
      <c r="H374" s="67"/>
      <c r="I374" s="72"/>
      <c r="J374" s="75"/>
    </row>
    <row r="375" spans="1:10" s="73" customFormat="1" x14ac:dyDescent="0.25">
      <c r="A375" s="74"/>
      <c r="B375" s="67"/>
      <c r="C375" s="65"/>
      <c r="D375" s="65"/>
      <c r="E375" s="66"/>
      <c r="F375" s="67"/>
      <c r="G375" s="121"/>
      <c r="H375" s="67"/>
      <c r="I375" s="72"/>
      <c r="J375" s="75"/>
    </row>
    <row r="376" spans="1:10" s="73" customFormat="1" x14ac:dyDescent="0.25">
      <c r="A376" s="74"/>
      <c r="B376" s="67"/>
      <c r="C376" s="65"/>
      <c r="D376" s="65"/>
      <c r="E376" s="66"/>
      <c r="F376" s="67"/>
      <c r="G376" s="121"/>
      <c r="H376" s="67"/>
      <c r="I376" s="72"/>
      <c r="J376" s="75"/>
    </row>
    <row r="377" spans="1:10" s="73" customFormat="1" x14ac:dyDescent="0.25">
      <c r="A377" s="74"/>
      <c r="B377" s="67"/>
      <c r="C377" s="65"/>
      <c r="D377" s="65"/>
      <c r="E377" s="66"/>
      <c r="F377" s="67"/>
      <c r="G377" s="121"/>
      <c r="H377" s="67"/>
      <c r="I377" s="72"/>
      <c r="J377" s="75"/>
    </row>
    <row r="378" spans="1:10" s="73" customFormat="1" x14ac:dyDescent="0.25">
      <c r="A378" s="74"/>
      <c r="B378" s="67"/>
      <c r="C378" s="65"/>
      <c r="D378" s="65"/>
      <c r="E378" s="66"/>
      <c r="F378" s="67"/>
      <c r="G378" s="121"/>
      <c r="H378" s="67"/>
      <c r="I378" s="72"/>
      <c r="J378" s="75"/>
    </row>
    <row r="379" spans="1:10" s="73" customFormat="1" x14ac:dyDescent="0.25">
      <c r="A379" s="74"/>
      <c r="B379" s="67"/>
      <c r="C379" s="65"/>
      <c r="D379" s="65"/>
      <c r="E379" s="66"/>
      <c r="F379" s="67"/>
      <c r="G379" s="121"/>
      <c r="H379" s="67"/>
      <c r="I379" s="72"/>
      <c r="J379" s="75"/>
    </row>
    <row r="380" spans="1:10" s="73" customFormat="1" x14ac:dyDescent="0.25">
      <c r="A380" s="74"/>
      <c r="B380" s="67"/>
      <c r="C380" s="65"/>
      <c r="D380" s="65"/>
      <c r="E380" s="66"/>
      <c r="F380" s="67"/>
      <c r="G380" s="121"/>
      <c r="H380" s="67"/>
      <c r="I380" s="72"/>
      <c r="J380" s="75"/>
    </row>
    <row r="381" spans="1:10" s="73" customFormat="1" x14ac:dyDescent="0.25">
      <c r="A381" s="74"/>
      <c r="B381" s="67"/>
      <c r="C381" s="65"/>
      <c r="D381" s="65"/>
      <c r="E381" s="66"/>
      <c r="F381" s="67"/>
      <c r="G381" s="121"/>
      <c r="H381" s="67"/>
      <c r="I381" s="72"/>
      <c r="J381" s="75"/>
    </row>
    <row r="382" spans="1:10" s="73" customFormat="1" x14ac:dyDescent="0.25">
      <c r="A382" s="74"/>
      <c r="B382" s="67"/>
      <c r="C382" s="65"/>
      <c r="D382" s="65"/>
      <c r="E382" s="66"/>
      <c r="F382" s="67"/>
      <c r="G382" s="121"/>
      <c r="H382" s="67"/>
      <c r="I382" s="72"/>
      <c r="J382" s="75"/>
    </row>
    <row r="383" spans="1:10" s="73" customFormat="1" x14ac:dyDescent="0.25">
      <c r="A383" s="74"/>
      <c r="B383" s="67"/>
      <c r="C383" s="65"/>
      <c r="D383" s="65"/>
      <c r="E383" s="66"/>
      <c r="F383" s="67"/>
      <c r="G383" s="121"/>
      <c r="H383" s="67"/>
      <c r="I383" s="72"/>
      <c r="J383" s="75"/>
    </row>
    <row r="384" spans="1:10" s="73" customFormat="1" x14ac:dyDescent="0.25">
      <c r="A384" s="74"/>
      <c r="B384" s="67"/>
      <c r="C384" s="65"/>
      <c r="D384" s="65"/>
      <c r="E384" s="66"/>
      <c r="F384" s="67"/>
      <c r="G384" s="67"/>
      <c r="H384" s="67"/>
      <c r="I384" s="72"/>
      <c r="J384" s="75"/>
    </row>
    <row r="385" spans="1:10" s="73" customFormat="1" x14ac:dyDescent="0.25">
      <c r="A385" s="74"/>
      <c r="B385" s="67"/>
      <c r="C385" s="65"/>
      <c r="D385" s="65"/>
      <c r="E385" s="66"/>
      <c r="F385" s="67"/>
      <c r="G385" s="67"/>
      <c r="H385" s="67"/>
      <c r="I385" s="72"/>
      <c r="J385" s="75"/>
    </row>
    <row r="386" spans="1:10" s="73" customFormat="1" x14ac:dyDescent="0.25">
      <c r="A386" s="74"/>
      <c r="B386" s="67"/>
      <c r="C386" s="65"/>
      <c r="D386" s="65"/>
      <c r="E386" s="66"/>
      <c r="F386" s="67"/>
      <c r="G386" s="67"/>
      <c r="H386" s="67"/>
      <c r="I386" s="72"/>
      <c r="J386" s="75"/>
    </row>
    <row r="387" spans="1:10" s="73" customFormat="1" x14ac:dyDescent="0.25">
      <c r="A387" s="74"/>
      <c r="B387" s="67"/>
      <c r="C387" s="65"/>
      <c r="D387" s="65"/>
      <c r="E387" s="66"/>
      <c r="F387" s="67"/>
      <c r="G387" s="67"/>
      <c r="H387" s="67"/>
      <c r="I387" s="72"/>
      <c r="J387" s="75"/>
    </row>
    <row r="388" spans="1:10" s="73" customFormat="1" x14ac:dyDescent="0.25">
      <c r="A388" s="74"/>
      <c r="B388" s="67"/>
      <c r="C388" s="65"/>
      <c r="D388" s="65"/>
      <c r="E388" s="66"/>
      <c r="F388" s="67"/>
      <c r="G388" s="67"/>
      <c r="H388" s="67"/>
      <c r="I388" s="72"/>
      <c r="J388" s="75"/>
    </row>
    <row r="389" spans="1:10" s="73" customFormat="1" x14ac:dyDescent="0.25">
      <c r="A389" s="74"/>
      <c r="B389" s="67"/>
      <c r="C389" s="65"/>
      <c r="D389" s="65"/>
      <c r="E389" s="66"/>
      <c r="F389" s="67"/>
      <c r="G389" s="67"/>
      <c r="H389" s="67"/>
      <c r="I389" s="72"/>
      <c r="J389" s="75"/>
    </row>
    <row r="390" spans="1:10" s="73" customFormat="1" x14ac:dyDescent="0.25">
      <c r="A390" s="74"/>
      <c r="B390" s="67"/>
      <c r="C390" s="65"/>
      <c r="D390" s="65"/>
      <c r="E390" s="66"/>
      <c r="F390" s="67"/>
      <c r="G390" s="67"/>
      <c r="H390" s="67"/>
      <c r="I390" s="72"/>
      <c r="J390" s="75"/>
    </row>
    <row r="391" spans="1:10" s="73" customFormat="1" x14ac:dyDescent="0.25">
      <c r="A391" s="74"/>
      <c r="B391" s="67"/>
      <c r="C391" s="65"/>
      <c r="D391" s="65"/>
      <c r="E391" s="66"/>
      <c r="F391" s="67"/>
      <c r="G391" s="67"/>
      <c r="H391" s="67"/>
      <c r="I391" s="72"/>
      <c r="J391" s="75"/>
    </row>
    <row r="392" spans="1:10" s="73" customFormat="1" x14ac:dyDescent="0.25">
      <c r="A392" s="74"/>
      <c r="B392" s="67"/>
      <c r="C392" s="65"/>
      <c r="D392" s="65"/>
      <c r="E392" s="66"/>
      <c r="F392" s="67"/>
      <c r="G392" s="67"/>
      <c r="H392" s="67"/>
      <c r="I392" s="72"/>
      <c r="J392" s="75"/>
    </row>
    <row r="393" spans="1:10" s="73" customFormat="1" x14ac:dyDescent="0.25">
      <c r="A393" s="74"/>
      <c r="B393" s="67"/>
      <c r="C393" s="65"/>
      <c r="D393" s="65"/>
      <c r="E393" s="66"/>
      <c r="F393" s="67"/>
      <c r="G393" s="67"/>
      <c r="H393" s="67"/>
      <c r="I393" s="72"/>
      <c r="J393" s="75"/>
    </row>
    <row r="394" spans="1:10" s="73" customFormat="1" x14ac:dyDescent="0.25">
      <c r="A394" s="74"/>
      <c r="B394" s="67"/>
      <c r="C394" s="65"/>
      <c r="D394" s="65"/>
      <c r="E394" s="66"/>
      <c r="F394" s="67"/>
      <c r="G394" s="67"/>
      <c r="H394" s="67"/>
      <c r="I394" s="72"/>
      <c r="J394" s="75"/>
    </row>
    <row r="395" spans="1:10" s="73" customFormat="1" x14ac:dyDescent="0.25">
      <c r="A395" s="74"/>
      <c r="B395" s="67"/>
      <c r="C395" s="65"/>
      <c r="D395" s="65"/>
      <c r="E395" s="66"/>
      <c r="F395" s="67"/>
      <c r="G395" s="67"/>
      <c r="H395" s="67"/>
      <c r="I395" s="72"/>
      <c r="J395" s="75"/>
    </row>
    <row r="396" spans="1:10" s="73" customFormat="1" x14ac:dyDescent="0.25">
      <c r="A396" s="74"/>
      <c r="B396" s="67"/>
      <c r="C396" s="65"/>
      <c r="D396" s="65"/>
      <c r="E396" s="66"/>
      <c r="F396" s="67"/>
      <c r="G396" s="67"/>
      <c r="H396" s="67"/>
      <c r="I396" s="72"/>
      <c r="J396" s="75"/>
    </row>
    <row r="397" spans="1:10" s="73" customFormat="1" x14ac:dyDescent="0.25">
      <c r="A397" s="74"/>
      <c r="B397" s="67"/>
      <c r="C397" s="65"/>
      <c r="D397" s="65"/>
      <c r="E397" s="66"/>
      <c r="F397" s="67"/>
      <c r="G397" s="67"/>
      <c r="H397" s="67"/>
      <c r="I397" s="72"/>
      <c r="J397" s="75"/>
    </row>
    <row r="398" spans="1:10" s="73" customFormat="1" x14ac:dyDescent="0.25">
      <c r="A398" s="74"/>
      <c r="B398" s="67"/>
      <c r="C398" s="65"/>
      <c r="D398" s="65"/>
      <c r="E398" s="66"/>
      <c r="F398" s="67"/>
      <c r="G398" s="67"/>
      <c r="H398" s="67"/>
      <c r="I398" s="72"/>
      <c r="J398" s="75"/>
    </row>
    <row r="399" spans="1:10" s="73" customFormat="1" x14ac:dyDescent="0.25">
      <c r="A399" s="74"/>
      <c r="B399" s="67"/>
      <c r="C399" s="65"/>
      <c r="D399" s="65"/>
      <c r="E399" s="66"/>
      <c r="F399" s="67"/>
      <c r="G399" s="67"/>
      <c r="H399" s="67"/>
      <c r="I399" s="72"/>
      <c r="J399" s="75"/>
    </row>
    <row r="400" spans="1:10" s="73" customFormat="1" x14ac:dyDescent="0.25">
      <c r="A400" s="74"/>
      <c r="B400" s="67"/>
      <c r="C400" s="65"/>
      <c r="D400" s="65"/>
      <c r="E400" s="66"/>
      <c r="F400" s="67"/>
      <c r="G400" s="67"/>
      <c r="H400" s="67"/>
      <c r="I400" s="72"/>
      <c r="J400" s="75"/>
    </row>
    <row r="401" spans="1:10" s="73" customFormat="1" x14ac:dyDescent="0.25">
      <c r="A401" s="74"/>
      <c r="B401" s="67"/>
      <c r="C401" s="65"/>
      <c r="D401" s="65"/>
      <c r="E401" s="66"/>
      <c r="F401" s="67"/>
      <c r="G401" s="67"/>
      <c r="H401" s="67"/>
      <c r="I401" s="72"/>
      <c r="J401" s="75"/>
    </row>
    <row r="402" spans="1:10" s="73" customFormat="1" x14ac:dyDescent="0.25">
      <c r="A402" s="74"/>
      <c r="B402" s="67"/>
      <c r="C402" s="65"/>
      <c r="D402" s="65"/>
      <c r="E402" s="66"/>
      <c r="F402" s="67"/>
      <c r="G402" s="67"/>
      <c r="H402" s="67"/>
      <c r="I402" s="72"/>
      <c r="J402" s="75"/>
    </row>
    <row r="403" spans="1:10" s="73" customFormat="1" x14ac:dyDescent="0.25">
      <c r="A403" s="74"/>
      <c r="B403" s="67"/>
      <c r="C403" s="65"/>
      <c r="D403" s="65"/>
      <c r="E403" s="66"/>
      <c r="F403" s="67"/>
      <c r="G403" s="67"/>
      <c r="H403" s="67"/>
      <c r="I403" s="72"/>
      <c r="J403" s="75"/>
    </row>
    <row r="404" spans="1:10" s="73" customFormat="1" x14ac:dyDescent="0.25">
      <c r="A404" s="74"/>
      <c r="B404" s="67"/>
      <c r="C404" s="65"/>
      <c r="D404" s="65"/>
      <c r="E404" s="66"/>
      <c r="F404" s="67"/>
      <c r="G404" s="67"/>
      <c r="H404" s="67"/>
      <c r="I404" s="72"/>
      <c r="J404" s="75"/>
    </row>
    <row r="405" spans="1:10" s="73" customFormat="1" x14ac:dyDescent="0.25">
      <c r="A405" s="74"/>
      <c r="B405" s="67"/>
      <c r="C405" s="65"/>
      <c r="D405" s="65"/>
      <c r="E405" s="66"/>
      <c r="F405" s="67"/>
      <c r="G405" s="67"/>
      <c r="H405" s="67"/>
      <c r="I405" s="72"/>
      <c r="J405" s="75"/>
    </row>
    <row r="406" spans="1:10" s="73" customFormat="1" x14ac:dyDescent="0.25">
      <c r="A406" s="74"/>
      <c r="B406" s="67"/>
      <c r="C406" s="65"/>
      <c r="D406" s="65"/>
      <c r="E406" s="66"/>
      <c r="F406" s="67"/>
      <c r="G406" s="67"/>
      <c r="H406" s="67"/>
      <c r="I406" s="72"/>
      <c r="J406" s="75"/>
    </row>
    <row r="407" spans="1:10" s="73" customFormat="1" x14ac:dyDescent="0.25">
      <c r="A407" s="74"/>
      <c r="B407" s="67"/>
      <c r="C407" s="65"/>
      <c r="D407" s="65"/>
      <c r="E407" s="66"/>
      <c r="F407" s="67"/>
      <c r="G407" s="67"/>
      <c r="H407" s="67"/>
      <c r="I407" s="72"/>
      <c r="J407" s="75"/>
    </row>
    <row r="408" spans="1:10" s="73" customFormat="1" x14ac:dyDescent="0.25">
      <c r="A408" s="74"/>
      <c r="B408" s="67"/>
      <c r="C408" s="65"/>
      <c r="D408" s="65"/>
      <c r="E408" s="66"/>
      <c r="F408" s="67"/>
      <c r="G408" s="67"/>
      <c r="H408" s="67"/>
      <c r="I408" s="72"/>
      <c r="J408" s="75"/>
    </row>
    <row r="409" spans="1:10" s="73" customFormat="1" x14ac:dyDescent="0.25">
      <c r="A409" s="74"/>
      <c r="B409" s="67"/>
      <c r="C409" s="65"/>
      <c r="D409" s="65"/>
      <c r="E409" s="66"/>
      <c r="F409" s="67"/>
      <c r="G409" s="67"/>
      <c r="H409" s="67"/>
      <c r="I409" s="72"/>
      <c r="J409" s="75"/>
    </row>
    <row r="410" spans="1:10" s="73" customFormat="1" x14ac:dyDescent="0.25">
      <c r="A410" s="74"/>
      <c r="B410" s="67"/>
      <c r="C410" s="65"/>
      <c r="D410" s="65"/>
      <c r="E410" s="66"/>
      <c r="F410" s="67"/>
      <c r="G410" s="67"/>
      <c r="H410" s="67"/>
      <c r="I410" s="72"/>
      <c r="J410" s="75"/>
    </row>
    <row r="411" spans="1:10" s="73" customFormat="1" x14ac:dyDescent="0.25">
      <c r="A411" s="74"/>
      <c r="B411" s="67"/>
      <c r="C411" s="65"/>
      <c r="D411" s="65"/>
      <c r="E411" s="66"/>
      <c r="F411" s="67"/>
      <c r="G411" s="121"/>
      <c r="H411" s="67"/>
      <c r="I411" s="72"/>
      <c r="J411" s="75"/>
    </row>
    <row r="412" spans="1:10" s="73" customFormat="1" x14ac:dyDescent="0.25">
      <c r="A412" s="74"/>
      <c r="B412" s="67"/>
      <c r="C412" s="65"/>
      <c r="D412" s="65"/>
      <c r="E412" s="66"/>
      <c r="F412" s="67"/>
      <c r="G412" s="67"/>
      <c r="H412" s="67"/>
      <c r="I412" s="72"/>
      <c r="J412" s="75"/>
    </row>
    <row r="413" spans="1:10" s="73" customFormat="1" x14ac:dyDescent="0.25">
      <c r="A413" s="74"/>
      <c r="B413" s="67"/>
      <c r="C413" s="65"/>
      <c r="D413" s="65"/>
      <c r="E413" s="66"/>
      <c r="F413" s="67"/>
      <c r="G413" s="67"/>
      <c r="H413" s="67"/>
      <c r="I413" s="72"/>
      <c r="J413" s="75"/>
    </row>
    <row r="414" spans="1:10" s="73" customFormat="1" x14ac:dyDescent="0.25">
      <c r="A414" s="74"/>
      <c r="B414" s="67"/>
      <c r="C414" s="65"/>
      <c r="D414" s="65"/>
      <c r="E414" s="66"/>
      <c r="F414" s="67"/>
      <c r="G414" s="67"/>
      <c r="H414" s="67"/>
      <c r="I414" s="72"/>
      <c r="J414" s="75"/>
    </row>
    <row r="415" spans="1:10" s="73" customFormat="1" x14ac:dyDescent="0.25">
      <c r="A415" s="74"/>
      <c r="B415" s="67"/>
      <c r="C415" s="65"/>
      <c r="D415" s="65"/>
      <c r="E415" s="66"/>
      <c r="F415" s="67"/>
      <c r="G415" s="67"/>
      <c r="H415" s="67"/>
      <c r="I415" s="72"/>
      <c r="J415" s="75"/>
    </row>
    <row r="416" spans="1:10" s="73" customFormat="1" x14ac:dyDescent="0.25">
      <c r="A416" s="74"/>
      <c r="B416" s="67"/>
      <c r="C416" s="65"/>
      <c r="D416" s="65"/>
      <c r="E416" s="66"/>
      <c r="F416" s="67"/>
      <c r="G416" s="67"/>
      <c r="H416" s="67"/>
      <c r="I416" s="72"/>
      <c r="J416" s="75"/>
    </row>
    <row r="417" spans="1:10" s="73" customFormat="1" x14ac:dyDescent="0.25">
      <c r="A417" s="74"/>
      <c r="B417" s="67"/>
      <c r="C417" s="65"/>
      <c r="D417" s="65"/>
      <c r="E417" s="66"/>
      <c r="F417" s="67"/>
      <c r="G417" s="67"/>
      <c r="H417" s="67"/>
      <c r="I417" s="72"/>
      <c r="J417" s="75"/>
    </row>
    <row r="418" spans="1:10" s="73" customFormat="1" x14ac:dyDescent="0.25">
      <c r="A418" s="74"/>
      <c r="B418" s="67"/>
      <c r="C418" s="65"/>
      <c r="D418" s="65"/>
      <c r="E418" s="66"/>
      <c r="F418" s="67"/>
      <c r="G418" s="67"/>
      <c r="H418" s="67"/>
      <c r="I418" s="72"/>
      <c r="J418" s="75"/>
    </row>
    <row r="419" spans="1:10" s="73" customFormat="1" x14ac:dyDescent="0.25">
      <c r="A419" s="74"/>
      <c r="B419" s="67"/>
      <c r="C419" s="65"/>
      <c r="D419" s="65"/>
      <c r="E419" s="66"/>
      <c r="F419" s="67"/>
      <c r="G419" s="121"/>
      <c r="H419" s="67"/>
      <c r="I419" s="72"/>
      <c r="J419" s="75"/>
    </row>
    <row r="420" spans="1:10" s="73" customFormat="1" x14ac:dyDescent="0.25">
      <c r="A420" s="74"/>
      <c r="B420" s="67"/>
      <c r="C420" s="65"/>
      <c r="D420" s="65"/>
      <c r="E420" s="66"/>
      <c r="F420" s="67"/>
      <c r="G420" s="121"/>
      <c r="H420" s="67"/>
      <c r="I420" s="72"/>
      <c r="J420" s="75"/>
    </row>
    <row r="421" spans="1:10" s="73" customFormat="1" x14ac:dyDescent="0.25">
      <c r="A421" s="74"/>
      <c r="B421" s="67"/>
      <c r="C421" s="65"/>
      <c r="D421" s="65"/>
      <c r="E421" s="66"/>
      <c r="F421" s="67"/>
      <c r="G421" s="121"/>
      <c r="H421" s="67"/>
      <c r="I421" s="72"/>
      <c r="J421" s="75"/>
    </row>
    <row r="422" spans="1:10" s="73" customFormat="1" x14ac:dyDescent="0.25">
      <c r="A422" s="74"/>
      <c r="B422" s="67"/>
      <c r="C422" s="65"/>
      <c r="D422" s="65"/>
      <c r="E422" s="66"/>
      <c r="F422" s="67"/>
      <c r="G422" s="121"/>
      <c r="H422" s="67"/>
      <c r="I422" s="72"/>
      <c r="J422" s="75"/>
    </row>
    <row r="423" spans="1:10" s="73" customFormat="1" x14ac:dyDescent="0.25">
      <c r="A423" s="74"/>
      <c r="B423" s="67"/>
      <c r="C423" s="65"/>
      <c r="D423" s="65"/>
      <c r="E423" s="66"/>
      <c r="F423" s="67"/>
      <c r="G423" s="121"/>
      <c r="H423" s="67"/>
      <c r="I423" s="72"/>
      <c r="J423" s="75"/>
    </row>
    <row r="424" spans="1:10" s="73" customFormat="1" x14ac:dyDescent="0.25">
      <c r="A424" s="74"/>
      <c r="B424" s="67"/>
      <c r="C424" s="65"/>
      <c r="D424" s="65"/>
      <c r="E424" s="66"/>
      <c r="F424" s="67"/>
      <c r="G424" s="121"/>
      <c r="H424" s="67"/>
      <c r="I424" s="72"/>
      <c r="J424" s="75"/>
    </row>
    <row r="425" spans="1:10" s="73" customFormat="1" x14ac:dyDescent="0.25">
      <c r="A425" s="74"/>
      <c r="B425" s="67"/>
      <c r="C425" s="65"/>
      <c r="D425" s="65"/>
      <c r="E425" s="66"/>
      <c r="F425" s="67"/>
      <c r="G425" s="121"/>
      <c r="H425" s="67"/>
      <c r="I425" s="72"/>
      <c r="J425" s="75"/>
    </row>
    <row r="426" spans="1:10" s="73" customFormat="1" x14ac:dyDescent="0.25">
      <c r="A426" s="74"/>
      <c r="B426" s="67"/>
      <c r="C426" s="65"/>
      <c r="D426" s="65"/>
      <c r="E426" s="66"/>
      <c r="F426" s="67"/>
      <c r="G426" s="121"/>
      <c r="H426" s="67"/>
      <c r="I426" s="72"/>
      <c r="J426" s="75"/>
    </row>
    <row r="427" spans="1:10" s="73" customFormat="1" x14ac:dyDescent="0.25">
      <c r="A427" s="74"/>
      <c r="B427" s="67"/>
      <c r="C427" s="65"/>
      <c r="D427" s="65"/>
      <c r="E427" s="66"/>
      <c r="F427" s="67"/>
      <c r="G427" s="121"/>
      <c r="H427" s="67"/>
      <c r="I427" s="72"/>
      <c r="J427" s="75"/>
    </row>
    <row r="428" spans="1:10" s="73" customFormat="1" x14ac:dyDescent="0.25">
      <c r="A428" s="74"/>
      <c r="B428" s="67"/>
      <c r="C428" s="65"/>
      <c r="D428" s="65"/>
      <c r="E428" s="66"/>
      <c r="F428" s="67"/>
      <c r="G428" s="121"/>
      <c r="H428" s="67"/>
      <c r="I428" s="72"/>
      <c r="J428" s="75"/>
    </row>
    <row r="429" spans="1:10" s="73" customFormat="1" x14ac:dyDescent="0.25">
      <c r="A429" s="74"/>
      <c r="B429" s="67"/>
      <c r="C429" s="65"/>
      <c r="D429" s="65"/>
      <c r="E429" s="66"/>
      <c r="F429" s="67"/>
      <c r="G429" s="121"/>
      <c r="H429" s="67"/>
      <c r="I429" s="72"/>
      <c r="J429" s="75"/>
    </row>
    <row r="430" spans="1:10" s="73" customFormat="1" x14ac:dyDescent="0.25">
      <c r="A430" s="74"/>
      <c r="B430" s="67"/>
      <c r="C430" s="65"/>
      <c r="D430" s="65"/>
      <c r="E430" s="66"/>
      <c r="F430" s="67"/>
      <c r="G430" s="121"/>
      <c r="H430" s="67"/>
      <c r="I430" s="72"/>
      <c r="J430" s="75"/>
    </row>
    <row r="431" spans="1:10" s="73" customFormat="1" x14ac:dyDescent="0.25">
      <c r="A431" s="74"/>
      <c r="B431" s="67"/>
      <c r="C431" s="65"/>
      <c r="D431" s="65"/>
      <c r="E431" s="66"/>
      <c r="F431" s="67"/>
      <c r="G431" s="121"/>
      <c r="H431" s="67"/>
      <c r="I431" s="72"/>
      <c r="J431" s="75"/>
    </row>
    <row r="432" spans="1:10" s="73" customFormat="1" x14ac:dyDescent="0.25">
      <c r="A432" s="74"/>
      <c r="B432" s="67"/>
      <c r="C432" s="65"/>
      <c r="D432" s="65"/>
      <c r="E432" s="66"/>
      <c r="F432" s="67"/>
      <c r="G432" s="121"/>
      <c r="H432" s="67"/>
      <c r="I432" s="72"/>
      <c r="J432" s="75"/>
    </row>
    <row r="433" spans="1:10" s="73" customFormat="1" x14ac:dyDescent="0.25">
      <c r="A433" s="74"/>
      <c r="B433" s="67"/>
      <c r="C433" s="65"/>
      <c r="D433" s="65"/>
      <c r="E433" s="66"/>
      <c r="F433" s="67"/>
      <c r="G433" s="121"/>
      <c r="H433" s="67"/>
      <c r="I433" s="72"/>
      <c r="J433" s="75"/>
    </row>
    <row r="434" spans="1:10" s="73" customFormat="1" x14ac:dyDescent="0.25">
      <c r="A434" s="74"/>
      <c r="B434" s="67"/>
      <c r="C434" s="65"/>
      <c r="D434" s="65"/>
      <c r="E434" s="66"/>
      <c r="F434" s="67"/>
      <c r="G434" s="121"/>
      <c r="H434" s="67"/>
      <c r="I434" s="72"/>
      <c r="J434" s="75"/>
    </row>
    <row r="435" spans="1:10" s="73" customFormat="1" x14ac:dyDescent="0.25">
      <c r="A435" s="74"/>
      <c r="B435" s="67"/>
      <c r="C435" s="65"/>
      <c r="D435" s="65"/>
      <c r="E435" s="66"/>
      <c r="F435" s="67"/>
      <c r="G435" s="121"/>
      <c r="H435" s="67"/>
      <c r="I435" s="72"/>
      <c r="J435" s="75"/>
    </row>
    <row r="436" spans="1:10" s="73" customFormat="1" x14ac:dyDescent="0.25">
      <c r="A436" s="74"/>
      <c r="B436" s="67"/>
      <c r="C436" s="65"/>
      <c r="D436" s="65"/>
      <c r="E436" s="66"/>
      <c r="F436" s="67"/>
      <c r="G436" s="121"/>
      <c r="H436" s="67"/>
      <c r="I436" s="72"/>
      <c r="J436" s="75"/>
    </row>
    <row r="437" spans="1:10" s="73" customFormat="1" x14ac:dyDescent="0.25">
      <c r="A437" s="74"/>
      <c r="B437" s="67"/>
      <c r="C437" s="65"/>
      <c r="D437" s="65"/>
      <c r="E437" s="66"/>
      <c r="F437" s="67"/>
      <c r="G437" s="121"/>
      <c r="H437" s="67"/>
      <c r="I437" s="72"/>
      <c r="J437" s="75"/>
    </row>
    <row r="438" spans="1:10" s="73" customFormat="1" x14ac:dyDescent="0.25">
      <c r="A438" s="74"/>
      <c r="B438" s="67"/>
      <c r="C438" s="65"/>
      <c r="D438" s="65"/>
      <c r="E438" s="66"/>
      <c r="F438" s="67"/>
      <c r="G438" s="121"/>
      <c r="H438" s="67"/>
      <c r="I438" s="72"/>
      <c r="J438" s="75"/>
    </row>
    <row r="439" spans="1:10" s="73" customFormat="1" x14ac:dyDescent="0.25">
      <c r="A439" s="74"/>
      <c r="B439" s="67"/>
      <c r="C439" s="65"/>
      <c r="D439" s="65"/>
      <c r="E439" s="66"/>
      <c r="F439" s="67"/>
      <c r="G439" s="121"/>
      <c r="H439" s="67"/>
      <c r="I439" s="72"/>
      <c r="J439" s="75"/>
    </row>
    <row r="440" spans="1:10" s="73" customFormat="1" x14ac:dyDescent="0.25">
      <c r="A440" s="74"/>
      <c r="B440" s="67"/>
      <c r="C440" s="65"/>
      <c r="D440" s="65"/>
      <c r="E440" s="66"/>
      <c r="F440" s="67"/>
      <c r="G440" s="121"/>
      <c r="H440" s="67"/>
      <c r="I440" s="72"/>
      <c r="J440" s="75"/>
    </row>
    <row r="441" spans="1:10" s="73" customFormat="1" x14ac:dyDescent="0.25">
      <c r="A441" s="74"/>
      <c r="B441" s="67"/>
      <c r="C441" s="65"/>
      <c r="D441" s="65"/>
      <c r="E441" s="66"/>
      <c r="F441" s="67"/>
      <c r="G441" s="121"/>
      <c r="H441" s="67"/>
      <c r="I441" s="72"/>
      <c r="J441" s="75"/>
    </row>
    <row r="442" spans="1:10" s="73" customFormat="1" x14ac:dyDescent="0.25">
      <c r="A442" s="74"/>
      <c r="B442" s="67"/>
      <c r="C442" s="67"/>
      <c r="D442" s="65"/>
      <c r="E442" s="66"/>
      <c r="F442" s="67"/>
      <c r="G442" s="67"/>
      <c r="H442" s="67"/>
      <c r="I442" s="72"/>
    </row>
    <row r="443" spans="1:10" s="73" customFormat="1" x14ac:dyDescent="0.25">
      <c r="A443" s="74"/>
      <c r="B443" s="67"/>
      <c r="C443" s="67"/>
      <c r="D443" s="65"/>
      <c r="E443" s="66"/>
      <c r="F443" s="67"/>
      <c r="G443" s="67"/>
      <c r="H443" s="67"/>
      <c r="I443" s="72"/>
    </row>
    <row r="444" spans="1:10" x14ac:dyDescent="0.2">
      <c r="A444" s="308" t="s">
        <v>170</v>
      </c>
      <c r="B444" s="309"/>
      <c r="C444" s="309"/>
      <c r="D444" s="309"/>
      <c r="E444" s="309"/>
      <c r="F444" s="310"/>
      <c r="G444" s="76"/>
      <c r="H444" s="76"/>
      <c r="I444" s="77">
        <f>SUM(I11:I443)</f>
        <v>0</v>
      </c>
    </row>
    <row r="445" spans="1:10" ht="13.5" customHeight="1" x14ac:dyDescent="0.2">
      <c r="A445" s="4"/>
      <c r="B445" s="4"/>
      <c r="C445" s="4"/>
      <c r="D445" s="4"/>
      <c r="E445" s="58"/>
      <c r="F445" s="4"/>
      <c r="G445" s="4"/>
      <c r="H445" s="4"/>
      <c r="I445" s="61" t="s">
        <v>29</v>
      </c>
    </row>
    <row r="446" spans="1:10" ht="13.5" customHeight="1" x14ac:dyDescent="0.2">
      <c r="A446" s="4" t="s">
        <v>30</v>
      </c>
      <c r="B446" s="4"/>
      <c r="C446" s="4"/>
      <c r="D446" s="4"/>
      <c r="E446" s="58"/>
      <c r="F446" s="4"/>
      <c r="G446" s="4"/>
      <c r="H446" s="4"/>
      <c r="I446" s="61">
        <v>0</v>
      </c>
    </row>
    <row r="447" spans="1:10" ht="13.5" customHeight="1" x14ac:dyDescent="0.2">
      <c r="A447" s="4" t="s">
        <v>31</v>
      </c>
      <c r="B447" s="4"/>
      <c r="C447" s="4"/>
      <c r="D447" s="4"/>
      <c r="E447" s="58"/>
      <c r="F447" s="4"/>
      <c r="G447" s="4"/>
      <c r="H447" s="4"/>
      <c r="I447" s="61">
        <v>0</v>
      </c>
    </row>
    <row r="448" spans="1:10" ht="13.5" customHeight="1" x14ac:dyDescent="0.2">
      <c r="A448" s="4" t="s">
        <v>32</v>
      </c>
      <c r="B448" s="4"/>
      <c r="C448" s="4"/>
      <c r="D448" s="4"/>
      <c r="E448" s="58"/>
      <c r="F448" s="4"/>
      <c r="G448" s="4"/>
      <c r="H448" s="4"/>
      <c r="I448" s="61">
        <v>0</v>
      </c>
    </row>
    <row r="449" spans="1:12" ht="13.5" customHeight="1" x14ac:dyDescent="0.2">
      <c r="A449" s="4" t="s">
        <v>33</v>
      </c>
      <c r="B449" s="4"/>
      <c r="C449" s="4"/>
      <c r="D449" s="4"/>
      <c r="E449" s="58"/>
      <c r="F449" s="4"/>
      <c r="G449" s="4"/>
      <c r="H449" s="4"/>
      <c r="I449" s="61">
        <f>I2+I3+I4+I5-I8-I446-I448</f>
        <v>0</v>
      </c>
    </row>
    <row r="450" spans="1:12" x14ac:dyDescent="0.2">
      <c r="A450" s="78" t="s">
        <v>171</v>
      </c>
      <c r="B450" s="4"/>
      <c r="C450" s="4"/>
      <c r="D450" s="4"/>
      <c r="E450" s="58"/>
      <c r="F450" s="4"/>
      <c r="G450" s="4"/>
      <c r="H450" s="4"/>
      <c r="I450" s="79">
        <v>0</v>
      </c>
    </row>
    <row r="451" spans="1:12" x14ac:dyDescent="0.2">
      <c r="A451" s="4"/>
      <c r="B451" s="4"/>
      <c r="C451" s="4"/>
      <c r="D451" s="4"/>
      <c r="E451" s="58"/>
      <c r="F451" s="4"/>
      <c r="G451" s="4"/>
      <c r="H451" s="4"/>
      <c r="I451" s="61"/>
    </row>
    <row r="452" spans="1:12" x14ac:dyDescent="0.2">
      <c r="A452" s="311"/>
      <c r="B452" s="311"/>
      <c r="C452" s="311"/>
      <c r="D452" s="4"/>
      <c r="E452" s="311"/>
      <c r="F452" s="311"/>
      <c r="G452" s="80"/>
      <c r="H452" s="80"/>
      <c r="I452" s="61"/>
    </row>
    <row r="453" spans="1:12" x14ac:dyDescent="0.2">
      <c r="A453" s="57" t="s">
        <v>5</v>
      </c>
      <c r="B453" s="81"/>
      <c r="C453" s="113"/>
      <c r="D453" s="4"/>
      <c r="E453" s="4"/>
      <c r="F453" s="4"/>
      <c r="G453" s="4"/>
      <c r="H453" s="4"/>
      <c r="I453" s="61"/>
      <c r="J453" s="82"/>
    </row>
    <row r="454" spans="1:12" x14ac:dyDescent="0.2">
      <c r="A454" s="14"/>
      <c r="B454" s="4"/>
      <c r="C454" s="4"/>
      <c r="D454" s="29"/>
      <c r="E454" s="312"/>
      <c r="F454" s="312"/>
      <c r="G454" s="83"/>
      <c r="H454" s="83"/>
      <c r="I454" s="59"/>
    </row>
    <row r="455" spans="1:12" x14ac:dyDescent="0.2">
      <c r="A455" s="57" t="s">
        <v>6</v>
      </c>
      <c r="B455" s="81"/>
      <c r="C455" s="113"/>
      <c r="D455" s="4"/>
      <c r="E455" s="58"/>
      <c r="F455" s="4"/>
      <c r="G455" s="4"/>
      <c r="H455" s="4"/>
      <c r="I455" s="59"/>
    </row>
    <row r="456" spans="1:12" x14ac:dyDescent="0.2">
      <c r="A456" s="41" t="s">
        <v>108</v>
      </c>
      <c r="B456" s="4"/>
      <c r="C456" s="4"/>
      <c r="D456" s="4"/>
      <c r="E456" s="58"/>
      <c r="F456" s="4"/>
      <c r="G456" s="4"/>
      <c r="H456" s="4"/>
      <c r="I456" s="59"/>
    </row>
    <row r="457" spans="1:12" x14ac:dyDescent="0.2">
      <c r="A457" s="14"/>
      <c r="B457" s="4"/>
      <c r="C457" s="4"/>
      <c r="D457" s="4"/>
      <c r="E457" s="58"/>
      <c r="F457" s="4"/>
      <c r="G457" s="4"/>
      <c r="H457" s="4"/>
      <c r="I457" s="59"/>
    </row>
    <row r="458" spans="1:12" x14ac:dyDescent="0.2">
      <c r="A458" s="17"/>
    </row>
    <row r="459" spans="1:12" x14ac:dyDescent="0.2">
      <c r="A459" s="86"/>
    </row>
    <row r="461" spans="1:12" ht="15" x14ac:dyDescent="0.25">
      <c r="A461" s="112" t="s">
        <v>73</v>
      </c>
      <c r="B461" s="88"/>
      <c r="C461" s="88"/>
      <c r="D461" s="118"/>
      <c r="E461"/>
      <c r="F461"/>
      <c r="G461"/>
      <c r="H461"/>
      <c r="I461"/>
      <c r="J461"/>
      <c r="K461"/>
    </row>
    <row r="462" spans="1:12" ht="15" x14ac:dyDescent="0.25">
      <c r="A462" s="112" t="s">
        <v>88</v>
      </c>
      <c r="B462" s="112" t="s">
        <v>87</v>
      </c>
      <c r="C462" s="112" t="s">
        <v>66</v>
      </c>
      <c r="D462" s="118" t="s">
        <v>68</v>
      </c>
      <c r="E462"/>
      <c r="F462"/>
      <c r="G462"/>
      <c r="H462"/>
      <c r="I462"/>
      <c r="J462"/>
      <c r="K462"/>
      <c r="L462" s="89"/>
    </row>
    <row r="463" spans="1:12" ht="15" x14ac:dyDescent="0.25">
      <c r="A463" s="87" t="s">
        <v>34</v>
      </c>
      <c r="B463" s="87" t="s">
        <v>34</v>
      </c>
      <c r="C463" s="87" t="s">
        <v>34</v>
      </c>
      <c r="D463" s="122"/>
      <c r="E463"/>
      <c r="F463"/>
      <c r="G463"/>
      <c r="H463"/>
      <c r="I463"/>
      <c r="J463"/>
      <c r="K463"/>
    </row>
    <row r="464" spans="1:12" ht="15" x14ac:dyDescent="0.25">
      <c r="A464" s="90" t="s">
        <v>35</v>
      </c>
      <c r="B464" s="91"/>
      <c r="C464" s="91"/>
      <c r="D464" s="123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>
      <formula1>трати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E11:E443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>&amp;C&amp;"Arial,полужирный"&amp;12СПИСОК ОПЕРАЦІЙ ЗА ЗВІТНИЙ ПЕРІОД</oddHeader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8" tint="0.59999389629810485"/>
  </sheetPr>
  <dimension ref="A1:M322"/>
  <sheetViews>
    <sheetView zoomScaleSheetLayoutView="100" workbookViewId="0">
      <selection activeCell="J24" sqref="J24"/>
    </sheetView>
  </sheetViews>
  <sheetFormatPr defaultColWidth="9.140625" defaultRowHeight="12.75" x14ac:dyDescent="0.2"/>
  <cols>
    <col min="1" max="1" width="5" style="92" customWidth="1"/>
    <col min="2" max="2" width="24.42578125" style="92" customWidth="1"/>
    <col min="3" max="3" width="25.5703125" style="92" customWidth="1"/>
    <col min="4" max="4" width="15.140625" style="92" customWidth="1"/>
    <col min="5" max="5" width="18.28515625" style="92" customWidth="1"/>
    <col min="6" max="6" width="17.140625" style="92" customWidth="1"/>
    <col min="7" max="7" width="20" style="92" customWidth="1"/>
    <col min="8" max="8" width="24.7109375" style="92" customWidth="1"/>
    <col min="9" max="9" width="12.7109375" style="92" customWidth="1"/>
    <col min="10" max="10" width="10.5703125" style="92" customWidth="1"/>
    <col min="11" max="16384" width="9.140625" style="92"/>
  </cols>
  <sheetData>
    <row r="1" spans="1:13" ht="24" customHeight="1" thickBot="1" x14ac:dyDescent="0.25">
      <c r="A1" s="313" t="s">
        <v>36</v>
      </c>
      <c r="B1" s="314"/>
      <c r="C1" s="314"/>
      <c r="D1" s="314"/>
      <c r="E1" s="314"/>
      <c r="F1" s="314"/>
      <c r="G1" s="314"/>
      <c r="H1" s="314"/>
      <c r="I1" s="314"/>
      <c r="J1" s="315"/>
    </row>
    <row r="2" spans="1:13" x14ac:dyDescent="0.2">
      <c r="A2" s="93"/>
      <c r="B2" s="14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</row>
    <row r="3" spans="1:13" x14ac:dyDescent="0.2">
      <c r="A3" s="93"/>
      <c r="B3" s="14"/>
      <c r="C3" s="93"/>
      <c r="D3" s="93"/>
      <c r="E3" s="93"/>
      <c r="F3" s="93"/>
      <c r="G3" s="93"/>
      <c r="H3" s="93"/>
      <c r="I3" s="93"/>
      <c r="J3" s="94"/>
      <c r="K3" s="94"/>
      <c r="L3" s="94"/>
      <c r="M3" s="94"/>
    </row>
    <row r="4" spans="1:13" ht="39.75" customHeight="1" x14ac:dyDescent="0.2">
      <c r="A4" s="316" t="s">
        <v>37</v>
      </c>
      <c r="B4" s="318" t="s">
        <v>38</v>
      </c>
      <c r="C4" s="316" t="s">
        <v>39</v>
      </c>
      <c r="D4" s="320" t="s">
        <v>40</v>
      </c>
      <c r="E4" s="321"/>
      <c r="F4" s="316" t="s">
        <v>41</v>
      </c>
      <c r="G4" s="316" t="s">
        <v>42</v>
      </c>
      <c r="H4" s="316" t="s">
        <v>43</v>
      </c>
      <c r="I4" s="322" t="s">
        <v>44</v>
      </c>
      <c r="J4" s="322"/>
      <c r="K4" s="94"/>
      <c r="L4" s="94"/>
    </row>
    <row r="5" spans="1:13" ht="24" customHeight="1" x14ac:dyDescent="0.2">
      <c r="A5" s="317"/>
      <c r="B5" s="319"/>
      <c r="C5" s="317"/>
      <c r="D5" s="95" t="s">
        <v>45</v>
      </c>
      <c r="E5" s="95" t="s">
        <v>46</v>
      </c>
      <c r="F5" s="317"/>
      <c r="G5" s="317"/>
      <c r="H5" s="317"/>
      <c r="I5" s="95" t="s">
        <v>45</v>
      </c>
      <c r="J5" s="95" t="s">
        <v>46</v>
      </c>
      <c r="K5" s="94"/>
      <c r="L5" s="94"/>
    </row>
    <row r="6" spans="1:13" s="111" customFormat="1" ht="11.25" customHeight="1" x14ac:dyDescent="0.2">
      <c r="A6" s="96">
        <v>1</v>
      </c>
      <c r="B6" s="96">
        <v>2</v>
      </c>
      <c r="C6" s="97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 t="s">
        <v>47</v>
      </c>
      <c r="J6" s="96" t="s">
        <v>74</v>
      </c>
      <c r="K6" s="110"/>
      <c r="L6" s="110"/>
    </row>
    <row r="7" spans="1:13" x14ac:dyDescent="0.2">
      <c r="A7" s="98"/>
      <c r="B7" s="99"/>
      <c r="C7" s="99"/>
      <c r="D7" s="100"/>
      <c r="E7" s="100"/>
      <c r="F7" s="100"/>
      <c r="G7" s="100"/>
      <c r="H7" s="100"/>
      <c r="I7" s="100">
        <f t="shared" ref="I7:I17" si="0">D7+G7-H7</f>
        <v>0</v>
      </c>
      <c r="J7" s="100">
        <f t="shared" ref="J7:J17" si="1">E7+F7-G7</f>
        <v>0</v>
      </c>
      <c r="K7" s="94"/>
      <c r="L7" s="94"/>
    </row>
    <row r="8" spans="1:13" x14ac:dyDescent="0.2">
      <c r="A8" s="98"/>
      <c r="B8" s="119"/>
      <c r="C8" s="119"/>
      <c r="D8" s="100"/>
      <c r="E8" s="100"/>
      <c r="F8" s="100"/>
      <c r="G8" s="100"/>
      <c r="H8" s="100"/>
      <c r="I8" s="100">
        <f t="shared" si="0"/>
        <v>0</v>
      </c>
      <c r="J8" s="100">
        <f t="shared" si="1"/>
        <v>0</v>
      </c>
      <c r="K8" s="94"/>
      <c r="L8" s="94"/>
    </row>
    <row r="9" spans="1:13" x14ac:dyDescent="0.2">
      <c r="A9" s="98"/>
      <c r="B9" s="119"/>
      <c r="C9" s="119"/>
      <c r="D9" s="100"/>
      <c r="E9" s="100"/>
      <c r="F9" s="100"/>
      <c r="G9" s="100"/>
      <c r="H9" s="100"/>
      <c r="I9" s="100">
        <f t="shared" si="0"/>
        <v>0</v>
      </c>
      <c r="J9" s="100">
        <f t="shared" si="1"/>
        <v>0</v>
      </c>
      <c r="K9" s="94"/>
      <c r="L9" s="94"/>
    </row>
    <row r="10" spans="1:13" x14ac:dyDescent="0.2">
      <c r="A10" s="98"/>
      <c r="B10" s="119"/>
      <c r="C10" s="119"/>
      <c r="D10" s="100"/>
      <c r="E10" s="100"/>
      <c r="F10" s="100"/>
      <c r="G10" s="100"/>
      <c r="H10" s="100"/>
      <c r="I10" s="100">
        <f t="shared" si="0"/>
        <v>0</v>
      </c>
      <c r="J10" s="100">
        <f t="shared" si="1"/>
        <v>0</v>
      </c>
      <c r="K10" s="94"/>
      <c r="L10" s="94"/>
    </row>
    <row r="11" spans="1:13" x14ac:dyDescent="0.2">
      <c r="A11" s="98"/>
      <c r="B11" s="99"/>
      <c r="C11" s="119"/>
      <c r="D11" s="100"/>
      <c r="E11" s="100"/>
      <c r="F11" s="100"/>
      <c r="G11" s="100"/>
      <c r="H11" s="100"/>
      <c r="I11" s="100">
        <f t="shared" si="0"/>
        <v>0</v>
      </c>
      <c r="J11" s="100">
        <f t="shared" si="1"/>
        <v>0</v>
      </c>
      <c r="K11" s="94"/>
      <c r="L11" s="94"/>
    </row>
    <row r="12" spans="1:13" x14ac:dyDescent="0.2">
      <c r="A12" s="98"/>
      <c r="B12" s="99"/>
      <c r="C12" s="99"/>
      <c r="D12" s="100"/>
      <c r="E12" s="100"/>
      <c r="F12" s="100"/>
      <c r="G12" s="100"/>
      <c r="H12" s="100"/>
      <c r="I12" s="100">
        <f t="shared" si="0"/>
        <v>0</v>
      </c>
      <c r="J12" s="100">
        <f t="shared" si="1"/>
        <v>0</v>
      </c>
      <c r="K12" s="94"/>
      <c r="L12" s="94"/>
    </row>
    <row r="13" spans="1:13" x14ac:dyDescent="0.2">
      <c r="A13" s="98"/>
      <c r="B13" s="99"/>
      <c r="C13" s="99"/>
      <c r="D13" s="100"/>
      <c r="E13" s="100"/>
      <c r="F13" s="100"/>
      <c r="G13" s="100"/>
      <c r="H13" s="100"/>
      <c r="I13" s="100">
        <f t="shared" si="0"/>
        <v>0</v>
      </c>
      <c r="J13" s="100">
        <f t="shared" si="1"/>
        <v>0</v>
      </c>
      <c r="K13" s="94"/>
      <c r="L13" s="94"/>
    </row>
    <row r="14" spans="1:13" x14ac:dyDescent="0.2">
      <c r="A14" s="98"/>
      <c r="B14" s="99"/>
      <c r="C14" s="99"/>
      <c r="D14" s="100"/>
      <c r="E14" s="100"/>
      <c r="F14" s="100"/>
      <c r="G14" s="100"/>
      <c r="H14" s="100"/>
      <c r="I14" s="100">
        <f t="shared" si="0"/>
        <v>0</v>
      </c>
      <c r="J14" s="100">
        <f t="shared" si="1"/>
        <v>0</v>
      </c>
      <c r="K14" s="94"/>
      <c r="L14" s="94"/>
    </row>
    <row r="15" spans="1:13" x14ac:dyDescent="0.2">
      <c r="A15" s="98"/>
      <c r="B15" s="99"/>
      <c r="C15" s="99"/>
      <c r="D15" s="100"/>
      <c r="E15" s="100"/>
      <c r="F15" s="100"/>
      <c r="G15" s="100"/>
      <c r="H15" s="100"/>
      <c r="I15" s="100">
        <f t="shared" si="0"/>
        <v>0</v>
      </c>
      <c r="J15" s="100">
        <f t="shared" si="1"/>
        <v>0</v>
      </c>
      <c r="K15" s="94"/>
      <c r="L15" s="94"/>
    </row>
    <row r="16" spans="1:13" x14ac:dyDescent="0.2">
      <c r="A16" s="98"/>
      <c r="B16" s="99"/>
      <c r="C16" s="99"/>
      <c r="D16" s="100"/>
      <c r="E16" s="100"/>
      <c r="F16" s="100"/>
      <c r="G16" s="100"/>
      <c r="H16" s="100"/>
      <c r="I16" s="100">
        <f t="shared" si="0"/>
        <v>0</v>
      </c>
      <c r="J16" s="100">
        <f t="shared" si="1"/>
        <v>0</v>
      </c>
      <c r="K16" s="94"/>
      <c r="L16" s="94"/>
    </row>
    <row r="17" spans="1:13" x14ac:dyDescent="0.2">
      <c r="A17" s="98"/>
      <c r="B17" s="98"/>
      <c r="C17" s="99"/>
      <c r="D17" s="100"/>
      <c r="E17" s="100"/>
      <c r="F17" s="100"/>
      <c r="G17" s="100"/>
      <c r="H17" s="100"/>
      <c r="I17" s="100">
        <f t="shared" si="0"/>
        <v>0</v>
      </c>
      <c r="J17" s="100">
        <f t="shared" si="1"/>
        <v>0</v>
      </c>
      <c r="K17" s="94"/>
      <c r="L17" s="94"/>
    </row>
    <row r="18" spans="1:13" s="105" customFormat="1" x14ac:dyDescent="0.2">
      <c r="A18" s="101"/>
      <c r="B18" s="102"/>
      <c r="C18" s="102"/>
      <c r="D18" s="103">
        <f t="shared" ref="D18:J18" si="2">SUM(D7:D17)</f>
        <v>0</v>
      </c>
      <c r="E18" s="103">
        <f t="shared" si="2"/>
        <v>0</v>
      </c>
      <c r="F18" s="103">
        <f t="shared" si="2"/>
        <v>0</v>
      </c>
      <c r="G18" s="103">
        <f t="shared" si="2"/>
        <v>0</v>
      </c>
      <c r="H18" s="103">
        <f t="shared" si="2"/>
        <v>0</v>
      </c>
      <c r="I18" s="103">
        <f t="shared" si="2"/>
        <v>0</v>
      </c>
      <c r="J18" s="103">
        <f t="shared" si="2"/>
        <v>0</v>
      </c>
      <c r="K18" s="104"/>
      <c r="L18" s="104"/>
    </row>
    <row r="19" spans="1:13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94"/>
      <c r="L19" s="94"/>
    </row>
    <row r="20" spans="1:13" x14ac:dyDescent="0.2">
      <c r="A20" s="93"/>
      <c r="B20" s="57" t="s">
        <v>5</v>
      </c>
      <c r="C20" s="117"/>
      <c r="D20" s="93"/>
      <c r="E20" s="93"/>
      <c r="F20" s="93"/>
      <c r="G20" s="93"/>
      <c r="H20" s="93"/>
      <c r="I20" s="93"/>
      <c r="J20" s="94"/>
      <c r="K20" s="94"/>
      <c r="L20" s="94"/>
    </row>
    <row r="21" spans="1:13" x14ac:dyDescent="0.2">
      <c r="A21" s="93"/>
      <c r="B21" s="14"/>
      <c r="C21" s="93"/>
      <c r="D21" s="93"/>
      <c r="E21" s="93"/>
      <c r="F21" s="93"/>
      <c r="G21" s="93"/>
      <c r="H21" s="93"/>
      <c r="I21" s="93"/>
      <c r="J21" s="94"/>
      <c r="K21" s="94"/>
      <c r="L21" s="94"/>
    </row>
    <row r="22" spans="1:13" x14ac:dyDescent="0.2">
      <c r="A22" s="93"/>
      <c r="B22" s="14"/>
      <c r="C22" s="93"/>
      <c r="D22" s="93"/>
      <c r="E22" s="93"/>
      <c r="F22" s="93"/>
      <c r="G22" s="93"/>
      <c r="H22" s="93"/>
      <c r="I22" s="93"/>
      <c r="J22" s="94"/>
      <c r="K22" s="94"/>
      <c r="L22" s="94"/>
      <c r="M22" s="94"/>
    </row>
    <row r="23" spans="1:13" x14ac:dyDescent="0.2">
      <c r="A23" s="93"/>
      <c r="B23" s="57" t="s">
        <v>6</v>
      </c>
      <c r="C23" s="117"/>
      <c r="D23" s="93"/>
      <c r="E23" s="93"/>
      <c r="F23" s="93"/>
      <c r="G23" s="93"/>
      <c r="H23" s="93"/>
      <c r="I23" s="93"/>
      <c r="J23" s="94"/>
      <c r="K23" s="94"/>
      <c r="L23" s="94"/>
      <c r="M23" s="94"/>
    </row>
    <row r="24" spans="1:13" x14ac:dyDescent="0.2">
      <c r="A24" s="93"/>
      <c r="B24" s="41" t="s">
        <v>108</v>
      </c>
      <c r="C24" s="93"/>
      <c r="D24" s="93"/>
      <c r="E24" s="93"/>
      <c r="F24" s="93"/>
      <c r="G24" s="93"/>
      <c r="H24" s="93"/>
      <c r="I24" s="93"/>
      <c r="J24" s="94"/>
      <c r="K24" s="94"/>
      <c r="L24" s="94"/>
      <c r="M24" s="94"/>
    </row>
    <row r="25" spans="1:13" ht="12" customHeigh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x14ac:dyDescent="0.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x14ac:dyDescent="0.2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x14ac:dyDescent="0.2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x14ac:dyDescent="0.2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x14ac:dyDescent="0.2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x14ac:dyDescent="0.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x14ac:dyDescent="0.2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x14ac:dyDescent="0.2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x14ac:dyDescent="0.2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x14ac:dyDescent="0.2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x14ac:dyDescent="0.2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x14ac:dyDescent="0.2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x14ac:dyDescent="0.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x14ac:dyDescent="0.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x14ac:dyDescent="0.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x14ac:dyDescent="0.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x14ac:dyDescent="0.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1:13" x14ac:dyDescent="0.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1:13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3" x14ac:dyDescent="0.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3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x14ac:dyDescent="0.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x14ac:dyDescent="0.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1:13" x14ac:dyDescent="0.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1:13" x14ac:dyDescent="0.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1:13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1:13" x14ac:dyDescent="0.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3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3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1:13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1:13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1:13" x14ac:dyDescent="0.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x14ac:dyDescent="0.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3" x14ac:dyDescent="0.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1:13" x14ac:dyDescent="0.2">
      <c r="A116" s="106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1:13" x14ac:dyDescent="0.2">
      <c r="A117" s="107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1:13" x14ac:dyDescent="0.2">
      <c r="A118" s="107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x14ac:dyDescent="0.2">
      <c r="A119" s="107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1:13" x14ac:dyDescent="0.2">
      <c r="A120" s="107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1:13" x14ac:dyDescent="0.2">
      <c r="A121" s="107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3" x14ac:dyDescent="0.2">
      <c r="A122" s="107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1:13" x14ac:dyDescent="0.2">
      <c r="A123" s="107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1:13" x14ac:dyDescent="0.2">
      <c r="A124" s="107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x14ac:dyDescent="0.2">
      <c r="A125" s="107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3" x14ac:dyDescent="0.2">
      <c r="A126" s="107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x14ac:dyDescent="0.2">
      <c r="A127" s="107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1:13" x14ac:dyDescent="0.2">
      <c r="A128" s="107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1:13" x14ac:dyDescent="0.2">
      <c r="A129" s="107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1:13" x14ac:dyDescent="0.2">
      <c r="A130" s="107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1:13" x14ac:dyDescent="0.2">
      <c r="A131" s="107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1:13" x14ac:dyDescent="0.2">
      <c r="A132" s="107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1:13" x14ac:dyDescent="0.2">
      <c r="A133" s="107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1:13" x14ac:dyDescent="0.2">
      <c r="A134" s="107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1:13" x14ac:dyDescent="0.2">
      <c r="A135" s="107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1:13" x14ac:dyDescent="0.2">
      <c r="A136" s="107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1:13" x14ac:dyDescent="0.2">
      <c r="A137" s="107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1:13" x14ac:dyDescent="0.2">
      <c r="A138" s="107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1:13" x14ac:dyDescent="0.2">
      <c r="A139" s="107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1:13" x14ac:dyDescent="0.2">
      <c r="A140" s="107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1:13" x14ac:dyDescent="0.2">
      <c r="A141" s="107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1:13" x14ac:dyDescent="0.2">
      <c r="A142" s="107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1:13" x14ac:dyDescent="0.2">
      <c r="A143" s="107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1:13" x14ac:dyDescent="0.2">
      <c r="A144" s="107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1:12" x14ac:dyDescent="0.2">
      <c r="A145" s="107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1:12" x14ac:dyDescent="0.2">
      <c r="A146" s="107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1:12" x14ac:dyDescent="0.2">
      <c r="A147" s="107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1:12" x14ac:dyDescent="0.2">
      <c r="A148" s="107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1:12" x14ac:dyDescent="0.2">
      <c r="A149" s="107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1:12" x14ac:dyDescent="0.2">
      <c r="A150" s="107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1:12" x14ac:dyDescent="0.2">
      <c r="A151" s="107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1:12" x14ac:dyDescent="0.2">
      <c r="A152" s="107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1:12" x14ac:dyDescent="0.2">
      <c r="A153" s="107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1:12" x14ac:dyDescent="0.2">
      <c r="A154" s="107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1:12" x14ac:dyDescent="0.2">
      <c r="A155" s="107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1:12" x14ac:dyDescent="0.2">
      <c r="A156" s="107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1:12" x14ac:dyDescent="0.2">
      <c r="A157" s="107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1:12" x14ac:dyDescent="0.2">
      <c r="A158" s="107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1:12" x14ac:dyDescent="0.2">
      <c r="A159" s="107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1:12" x14ac:dyDescent="0.2">
      <c r="A160" s="107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1:12" x14ac:dyDescent="0.2">
      <c r="A161" s="107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1:12" x14ac:dyDescent="0.2">
      <c r="A162" s="107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1:12" x14ac:dyDescent="0.2">
      <c r="A163" s="107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1:12" x14ac:dyDescent="0.2">
      <c r="A164" s="107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1:12" x14ac:dyDescent="0.2">
      <c r="A165" s="107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1:12" x14ac:dyDescent="0.2">
      <c r="A166" s="107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1:12" x14ac:dyDescent="0.2">
      <c r="A167" s="107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1:12" x14ac:dyDescent="0.2">
      <c r="A168" s="107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1:12" x14ac:dyDescent="0.2">
      <c r="A169" s="107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1:12" x14ac:dyDescent="0.2">
      <c r="A170" s="107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1:12" x14ac:dyDescent="0.2">
      <c r="A171" s="107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1:12" x14ac:dyDescent="0.2">
      <c r="A172" s="107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1:12" x14ac:dyDescent="0.2">
      <c r="A173" s="107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1:12" x14ac:dyDescent="0.2">
      <c r="A174" s="107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1:12" x14ac:dyDescent="0.2">
      <c r="A175" s="107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1:12" x14ac:dyDescent="0.2">
      <c r="A176" s="107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1:12" x14ac:dyDescent="0.2">
      <c r="A177" s="107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1:12" x14ac:dyDescent="0.2">
      <c r="A178" s="107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1:12" x14ac:dyDescent="0.2">
      <c r="A179" s="107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1:12" x14ac:dyDescent="0.2">
      <c r="A180" s="107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1:12" x14ac:dyDescent="0.2">
      <c r="A181" s="107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1:12" x14ac:dyDescent="0.2">
      <c r="A182" s="107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1:12" x14ac:dyDescent="0.2">
      <c r="A183" s="107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1:12" x14ac:dyDescent="0.2">
      <c r="A184" s="107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1:12" x14ac:dyDescent="0.2">
      <c r="A185" s="107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1:12" x14ac:dyDescent="0.2">
      <c r="A186" s="107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1:12" x14ac:dyDescent="0.2">
      <c r="A187" s="107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1:12" x14ac:dyDescent="0.2">
      <c r="A188" s="107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1:12" x14ac:dyDescent="0.2">
      <c r="A189" s="107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1:12" x14ac:dyDescent="0.2">
      <c r="A190" s="107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1:12" x14ac:dyDescent="0.2">
      <c r="A191" s="107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1:12" x14ac:dyDescent="0.2">
      <c r="A192" s="107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1:12" x14ac:dyDescent="0.2">
      <c r="A193" s="107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1:12" x14ac:dyDescent="0.2">
      <c r="A194" s="107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1:12" x14ac:dyDescent="0.2">
      <c r="A195" s="107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1:12" x14ac:dyDescent="0.2">
      <c r="A196" s="107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1:12" x14ac:dyDescent="0.2">
      <c r="A197" s="107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1:12" x14ac:dyDescent="0.2">
      <c r="A198" s="107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1:12" x14ac:dyDescent="0.2">
      <c r="A199" s="107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1:12" x14ac:dyDescent="0.2">
      <c r="A200" s="107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1:12" x14ac:dyDescent="0.2">
      <c r="A201" s="107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1:12" x14ac:dyDescent="0.2">
      <c r="A202" s="107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1:12" x14ac:dyDescent="0.2">
      <c r="A203" s="107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1:12" x14ac:dyDescent="0.2">
      <c r="A204" s="107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1:12" x14ac:dyDescent="0.2">
      <c r="A205" s="107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1:12" x14ac:dyDescent="0.2">
      <c r="A206" s="107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1:12" x14ac:dyDescent="0.2">
      <c r="A207" s="107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1:12" x14ac:dyDescent="0.2">
      <c r="A208" s="107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1:12" x14ac:dyDescent="0.2">
      <c r="A209" s="107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1:12" x14ac:dyDescent="0.2">
      <c r="A210" s="107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1:12" x14ac:dyDescent="0.2">
      <c r="A211" s="107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1:12" x14ac:dyDescent="0.2">
      <c r="A212" s="107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1:12" x14ac:dyDescent="0.2">
      <c r="A213" s="107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1:12" x14ac:dyDescent="0.2">
      <c r="A214" s="107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1:12" x14ac:dyDescent="0.2">
      <c r="A215" s="107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1:12" x14ac:dyDescent="0.2">
      <c r="A216" s="108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1:12" x14ac:dyDescent="0.2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1:12" x14ac:dyDescent="0.2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1:12" x14ac:dyDescent="0.2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1:12" x14ac:dyDescent="0.2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1:12" x14ac:dyDescent="0.2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1:12" x14ac:dyDescent="0.2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1:12" x14ac:dyDescent="0.2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1:12" x14ac:dyDescent="0.2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1:12" x14ac:dyDescent="0.2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1:12" x14ac:dyDescent="0.2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1:12" x14ac:dyDescent="0.2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1:12" x14ac:dyDescent="0.2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1:12" x14ac:dyDescent="0.2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1:12" x14ac:dyDescent="0.2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1:12" x14ac:dyDescent="0.2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1:12" x14ac:dyDescent="0.2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1:12" x14ac:dyDescent="0.2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1:12" x14ac:dyDescent="0.2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1:12" x14ac:dyDescent="0.2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1:12" x14ac:dyDescent="0.2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1:12" x14ac:dyDescent="0.2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1:12" x14ac:dyDescent="0.2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1:12" x14ac:dyDescent="0.2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1:12" x14ac:dyDescent="0.2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1:12" x14ac:dyDescent="0.2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1:12" x14ac:dyDescent="0.2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1:12" x14ac:dyDescent="0.2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1:12" x14ac:dyDescent="0.2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1:12" x14ac:dyDescent="0.2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1:12" x14ac:dyDescent="0.2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1:12" x14ac:dyDescent="0.2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1:12" x14ac:dyDescent="0.2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1:12" x14ac:dyDescent="0.2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1:12" x14ac:dyDescent="0.2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1:12" x14ac:dyDescent="0.2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1:12" x14ac:dyDescent="0.2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1:12" x14ac:dyDescent="0.2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1:12" x14ac:dyDescent="0.2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1:12" x14ac:dyDescent="0.2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1:12" x14ac:dyDescent="0.2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1:12" x14ac:dyDescent="0.2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1:12" x14ac:dyDescent="0.2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1:12" x14ac:dyDescent="0.2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1:12" x14ac:dyDescent="0.2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1:12" x14ac:dyDescent="0.2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1:12" x14ac:dyDescent="0.2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1:12" x14ac:dyDescent="0.2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1:12" x14ac:dyDescent="0.2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1:12" x14ac:dyDescent="0.2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1:12" x14ac:dyDescent="0.2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1:12" x14ac:dyDescent="0.2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1:12" x14ac:dyDescent="0.2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1:12" x14ac:dyDescent="0.2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1:12" x14ac:dyDescent="0.2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1:12" x14ac:dyDescent="0.2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1:12" x14ac:dyDescent="0.2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1:12" x14ac:dyDescent="0.2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1:12" x14ac:dyDescent="0.2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1:12" x14ac:dyDescent="0.2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1:12" x14ac:dyDescent="0.2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1:12" x14ac:dyDescent="0.2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1:12" x14ac:dyDescent="0.2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x14ac:dyDescent="0.2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1:12" x14ac:dyDescent="0.2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1:12" x14ac:dyDescent="0.2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1:12" x14ac:dyDescent="0.2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1:12" x14ac:dyDescent="0.2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1:12" x14ac:dyDescent="0.2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1:12" x14ac:dyDescent="0.2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1:12" x14ac:dyDescent="0.2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1:12" x14ac:dyDescent="0.2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1:12" x14ac:dyDescent="0.2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1:12" x14ac:dyDescent="0.2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1:12" x14ac:dyDescent="0.2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1:12" x14ac:dyDescent="0.2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1:12" x14ac:dyDescent="0.2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1:12" x14ac:dyDescent="0.2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1:12" x14ac:dyDescent="0.2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1:12" x14ac:dyDescent="0.2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1:12" x14ac:dyDescent="0.2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1:12" x14ac:dyDescent="0.2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1:12" x14ac:dyDescent="0.2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1:12" x14ac:dyDescent="0.2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1:12" x14ac:dyDescent="0.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1:12" x14ac:dyDescent="0.2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1:12" x14ac:dyDescent="0.2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1:12" x14ac:dyDescent="0.2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1:12" x14ac:dyDescent="0.2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1:12" x14ac:dyDescent="0.2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1:12" x14ac:dyDescent="0.2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1:12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1:12" x14ac:dyDescent="0.2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1:12" x14ac:dyDescent="0.2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1:12" x14ac:dyDescent="0.2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1:12" x14ac:dyDescent="0.2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1:12" x14ac:dyDescent="0.2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1:12" x14ac:dyDescent="0.2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1:12" x14ac:dyDescent="0.2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1:12" x14ac:dyDescent="0.2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1:12" x14ac:dyDescent="0.2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1:12" x14ac:dyDescent="0.2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1:12" x14ac:dyDescent="0.2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1:12" x14ac:dyDescent="0.2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1:12" x14ac:dyDescent="0.2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1:12" x14ac:dyDescent="0.2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1:12" x14ac:dyDescent="0.2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8" tint="0.59999389629810485"/>
  </sheetPr>
  <dimension ref="A1:M322"/>
  <sheetViews>
    <sheetView zoomScaleSheetLayoutView="100" workbookViewId="0">
      <selection activeCell="E10" sqref="E10"/>
    </sheetView>
  </sheetViews>
  <sheetFormatPr defaultColWidth="9.140625" defaultRowHeight="12.75" x14ac:dyDescent="0.2"/>
  <cols>
    <col min="1" max="1" width="5" style="92" customWidth="1"/>
    <col min="2" max="2" width="24.42578125" style="92" customWidth="1"/>
    <col min="3" max="3" width="25.5703125" style="92" customWidth="1"/>
    <col min="4" max="4" width="15.140625" style="92" customWidth="1"/>
    <col min="5" max="5" width="18.28515625" style="92" customWidth="1"/>
    <col min="6" max="6" width="17.140625" style="92" customWidth="1"/>
    <col min="7" max="7" width="20" style="92" customWidth="1"/>
    <col min="8" max="8" width="24.7109375" style="92" customWidth="1"/>
    <col min="9" max="9" width="12.7109375" style="92" customWidth="1"/>
    <col min="10" max="10" width="10.5703125" style="92" customWidth="1"/>
    <col min="11" max="16384" width="9.140625" style="92"/>
  </cols>
  <sheetData>
    <row r="1" spans="1:13" ht="24" customHeight="1" thickBot="1" x14ac:dyDescent="0.25">
      <c r="A1" s="313" t="s">
        <v>36</v>
      </c>
      <c r="B1" s="314"/>
      <c r="C1" s="314"/>
      <c r="D1" s="314"/>
      <c r="E1" s="314"/>
      <c r="F1" s="314"/>
      <c r="G1" s="314"/>
      <c r="H1" s="314"/>
      <c r="I1" s="314"/>
      <c r="J1" s="315"/>
    </row>
    <row r="2" spans="1:13" x14ac:dyDescent="0.2">
      <c r="A2" s="93"/>
      <c r="B2" s="14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</row>
    <row r="3" spans="1:13" x14ac:dyDescent="0.2">
      <c r="A3" s="93"/>
      <c r="B3" s="14"/>
      <c r="C3" s="93"/>
      <c r="D3" s="93"/>
      <c r="E3" s="93"/>
      <c r="F3" s="93"/>
      <c r="G3" s="93"/>
      <c r="H3" s="93"/>
      <c r="I3" s="93"/>
      <c r="J3" s="94"/>
      <c r="K3" s="94"/>
      <c r="L3" s="94"/>
      <c r="M3" s="94"/>
    </row>
    <row r="4" spans="1:13" ht="39.75" customHeight="1" x14ac:dyDescent="0.2">
      <c r="A4" s="316" t="s">
        <v>37</v>
      </c>
      <c r="B4" s="318" t="s">
        <v>38</v>
      </c>
      <c r="C4" s="316" t="s">
        <v>39</v>
      </c>
      <c r="D4" s="320" t="s">
        <v>40</v>
      </c>
      <c r="E4" s="321"/>
      <c r="F4" s="316" t="s">
        <v>41</v>
      </c>
      <c r="G4" s="316" t="s">
        <v>42</v>
      </c>
      <c r="H4" s="316" t="s">
        <v>43</v>
      </c>
      <c r="I4" s="322" t="s">
        <v>44</v>
      </c>
      <c r="J4" s="322"/>
      <c r="K4" s="94"/>
      <c r="L4" s="94"/>
    </row>
    <row r="5" spans="1:13" ht="24" customHeight="1" x14ac:dyDescent="0.2">
      <c r="A5" s="317"/>
      <c r="B5" s="319"/>
      <c r="C5" s="317"/>
      <c r="D5" s="95" t="s">
        <v>45</v>
      </c>
      <c r="E5" s="95" t="s">
        <v>46</v>
      </c>
      <c r="F5" s="317"/>
      <c r="G5" s="317"/>
      <c r="H5" s="317"/>
      <c r="I5" s="95" t="s">
        <v>45</v>
      </c>
      <c r="J5" s="95" t="s">
        <v>46</v>
      </c>
      <c r="K5" s="94"/>
      <c r="L5" s="94"/>
    </row>
    <row r="6" spans="1:13" s="111" customFormat="1" ht="11.25" customHeight="1" x14ac:dyDescent="0.2">
      <c r="A6" s="96">
        <v>1</v>
      </c>
      <c r="B6" s="96">
        <v>2</v>
      </c>
      <c r="C6" s="97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 t="s">
        <v>47</v>
      </c>
      <c r="J6" s="96" t="s">
        <v>74</v>
      </c>
      <c r="K6" s="110"/>
      <c r="L6" s="110"/>
    </row>
    <row r="7" spans="1:13" x14ac:dyDescent="0.2">
      <c r="A7" s="98"/>
      <c r="B7" s="99"/>
      <c r="C7" s="99"/>
      <c r="D7" s="100"/>
      <c r="E7" s="100"/>
      <c r="F7" s="100"/>
      <c r="G7" s="100"/>
      <c r="H7" s="100"/>
      <c r="I7" s="100">
        <f t="shared" ref="I7:I17" si="0">D7+G7-H7</f>
        <v>0</v>
      </c>
      <c r="J7" s="100">
        <f t="shared" ref="J7:J17" si="1">E7+F7-G7</f>
        <v>0</v>
      </c>
      <c r="K7" s="94"/>
      <c r="L7" s="94"/>
    </row>
    <row r="8" spans="1:13" x14ac:dyDescent="0.2">
      <c r="A8" s="98"/>
      <c r="B8" s="119"/>
      <c r="C8" s="119"/>
      <c r="D8" s="100"/>
      <c r="E8" s="100"/>
      <c r="F8" s="100"/>
      <c r="G8" s="100"/>
      <c r="H8" s="100"/>
      <c r="I8" s="100">
        <f t="shared" si="0"/>
        <v>0</v>
      </c>
      <c r="J8" s="100">
        <f t="shared" si="1"/>
        <v>0</v>
      </c>
      <c r="K8" s="94"/>
      <c r="L8" s="94"/>
    </row>
    <row r="9" spans="1:13" x14ac:dyDescent="0.2">
      <c r="A9" s="98"/>
      <c r="B9" s="119"/>
      <c r="C9" s="119"/>
      <c r="D9" s="100"/>
      <c r="E9" s="100"/>
      <c r="F9" s="100"/>
      <c r="G9" s="100"/>
      <c r="H9" s="100"/>
      <c r="I9" s="100">
        <f t="shared" si="0"/>
        <v>0</v>
      </c>
      <c r="J9" s="100">
        <f t="shared" si="1"/>
        <v>0</v>
      </c>
      <c r="K9" s="94"/>
      <c r="L9" s="94"/>
    </row>
    <row r="10" spans="1:13" x14ac:dyDescent="0.2">
      <c r="A10" s="98"/>
      <c r="B10" s="119"/>
      <c r="C10" s="119"/>
      <c r="D10" s="100"/>
      <c r="E10" s="100"/>
      <c r="F10" s="100"/>
      <c r="G10" s="100"/>
      <c r="H10" s="100"/>
      <c r="I10" s="100">
        <f t="shared" si="0"/>
        <v>0</v>
      </c>
      <c r="J10" s="100">
        <f t="shared" si="1"/>
        <v>0</v>
      </c>
      <c r="K10" s="94"/>
      <c r="L10" s="94"/>
    </row>
    <row r="11" spans="1:13" x14ac:dyDescent="0.2">
      <c r="A11" s="98"/>
      <c r="B11" s="99"/>
      <c r="C11" s="119"/>
      <c r="D11" s="100"/>
      <c r="E11" s="100"/>
      <c r="F11" s="100"/>
      <c r="G11" s="100"/>
      <c r="H11" s="100"/>
      <c r="I11" s="100">
        <f t="shared" si="0"/>
        <v>0</v>
      </c>
      <c r="J11" s="100">
        <f t="shared" si="1"/>
        <v>0</v>
      </c>
      <c r="K11" s="94"/>
      <c r="L11" s="94"/>
    </row>
    <row r="12" spans="1:13" x14ac:dyDescent="0.2">
      <c r="A12" s="98"/>
      <c r="B12" s="99"/>
      <c r="C12" s="99"/>
      <c r="D12" s="100"/>
      <c r="E12" s="100"/>
      <c r="F12" s="100"/>
      <c r="G12" s="100"/>
      <c r="H12" s="100"/>
      <c r="I12" s="100">
        <f t="shared" si="0"/>
        <v>0</v>
      </c>
      <c r="J12" s="100">
        <f t="shared" si="1"/>
        <v>0</v>
      </c>
      <c r="K12" s="94"/>
      <c r="L12" s="94"/>
    </row>
    <row r="13" spans="1:13" x14ac:dyDescent="0.2">
      <c r="A13" s="98"/>
      <c r="B13" s="99"/>
      <c r="C13" s="99"/>
      <c r="D13" s="100"/>
      <c r="E13" s="100"/>
      <c r="F13" s="100"/>
      <c r="G13" s="100"/>
      <c r="H13" s="100"/>
      <c r="I13" s="100">
        <f t="shared" si="0"/>
        <v>0</v>
      </c>
      <c r="J13" s="100">
        <f t="shared" si="1"/>
        <v>0</v>
      </c>
      <c r="K13" s="94"/>
      <c r="L13" s="94"/>
    </row>
    <row r="14" spans="1:13" x14ac:dyDescent="0.2">
      <c r="A14" s="98"/>
      <c r="B14" s="99"/>
      <c r="C14" s="99"/>
      <c r="D14" s="100"/>
      <c r="E14" s="100"/>
      <c r="F14" s="100"/>
      <c r="G14" s="100"/>
      <c r="H14" s="100"/>
      <c r="I14" s="100">
        <f t="shared" si="0"/>
        <v>0</v>
      </c>
      <c r="J14" s="100">
        <f t="shared" si="1"/>
        <v>0</v>
      </c>
      <c r="K14" s="94"/>
      <c r="L14" s="94"/>
    </row>
    <row r="15" spans="1:13" x14ac:dyDescent="0.2">
      <c r="A15" s="98"/>
      <c r="B15" s="99"/>
      <c r="C15" s="99"/>
      <c r="D15" s="100"/>
      <c r="E15" s="100"/>
      <c r="F15" s="100"/>
      <c r="G15" s="100"/>
      <c r="H15" s="100"/>
      <c r="I15" s="100">
        <f t="shared" si="0"/>
        <v>0</v>
      </c>
      <c r="J15" s="100">
        <f t="shared" si="1"/>
        <v>0</v>
      </c>
      <c r="K15" s="94"/>
      <c r="L15" s="94"/>
    </row>
    <row r="16" spans="1:13" x14ac:dyDescent="0.2">
      <c r="A16" s="98"/>
      <c r="B16" s="99"/>
      <c r="C16" s="99"/>
      <c r="D16" s="100"/>
      <c r="E16" s="100"/>
      <c r="F16" s="100"/>
      <c r="G16" s="100"/>
      <c r="H16" s="100"/>
      <c r="I16" s="100">
        <f t="shared" si="0"/>
        <v>0</v>
      </c>
      <c r="J16" s="100">
        <f t="shared" si="1"/>
        <v>0</v>
      </c>
      <c r="K16" s="94"/>
      <c r="L16" s="94"/>
    </row>
    <row r="17" spans="1:13" x14ac:dyDescent="0.2">
      <c r="A17" s="98"/>
      <c r="B17" s="98"/>
      <c r="C17" s="99"/>
      <c r="D17" s="100"/>
      <c r="E17" s="100"/>
      <c r="F17" s="100"/>
      <c r="G17" s="100"/>
      <c r="H17" s="100"/>
      <c r="I17" s="100">
        <f t="shared" si="0"/>
        <v>0</v>
      </c>
      <c r="J17" s="100">
        <f t="shared" si="1"/>
        <v>0</v>
      </c>
      <c r="K17" s="94"/>
      <c r="L17" s="94"/>
    </row>
    <row r="18" spans="1:13" s="105" customFormat="1" x14ac:dyDescent="0.2">
      <c r="A18" s="101"/>
      <c r="B18" s="102"/>
      <c r="C18" s="102"/>
      <c r="D18" s="103">
        <f t="shared" ref="D18:J18" si="2">SUM(D7:D17)</f>
        <v>0</v>
      </c>
      <c r="E18" s="103">
        <f t="shared" si="2"/>
        <v>0</v>
      </c>
      <c r="F18" s="103">
        <f t="shared" si="2"/>
        <v>0</v>
      </c>
      <c r="G18" s="103">
        <f t="shared" si="2"/>
        <v>0</v>
      </c>
      <c r="H18" s="103">
        <f t="shared" si="2"/>
        <v>0</v>
      </c>
      <c r="I18" s="103">
        <f t="shared" si="2"/>
        <v>0</v>
      </c>
      <c r="J18" s="103">
        <f t="shared" si="2"/>
        <v>0</v>
      </c>
      <c r="K18" s="104"/>
      <c r="L18" s="104"/>
    </row>
    <row r="19" spans="1:13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94"/>
      <c r="L19" s="94"/>
    </row>
    <row r="20" spans="1:13" x14ac:dyDescent="0.2">
      <c r="A20" s="93"/>
      <c r="B20" s="57" t="s">
        <v>5</v>
      </c>
      <c r="C20" s="117"/>
      <c r="D20" s="93"/>
      <c r="E20" s="93"/>
      <c r="F20" s="93"/>
      <c r="G20" s="93"/>
      <c r="H20" s="93"/>
      <c r="I20" s="93"/>
      <c r="J20" s="94"/>
      <c r="K20" s="94"/>
      <c r="L20" s="94"/>
    </row>
    <row r="21" spans="1:13" x14ac:dyDescent="0.2">
      <c r="A21" s="93"/>
      <c r="B21" s="14"/>
      <c r="C21" s="93"/>
      <c r="D21" s="93"/>
      <c r="E21" s="93"/>
      <c r="F21" s="93"/>
      <c r="G21" s="93"/>
      <c r="H21" s="93"/>
      <c r="I21" s="93"/>
      <c r="J21" s="94"/>
      <c r="K21" s="94"/>
      <c r="L21" s="94"/>
    </row>
    <row r="22" spans="1:13" x14ac:dyDescent="0.2">
      <c r="A22" s="93"/>
      <c r="B22" s="14"/>
      <c r="C22" s="93"/>
      <c r="D22" s="93"/>
      <c r="E22" s="93"/>
      <c r="F22" s="93"/>
      <c r="G22" s="93"/>
      <c r="H22" s="93"/>
      <c r="I22" s="93"/>
      <c r="J22" s="94"/>
      <c r="K22" s="94"/>
      <c r="L22" s="94"/>
      <c r="M22" s="94"/>
    </row>
    <row r="23" spans="1:13" x14ac:dyDescent="0.2">
      <c r="A23" s="93"/>
      <c r="B23" s="57" t="s">
        <v>6</v>
      </c>
      <c r="C23" s="117"/>
      <c r="D23" s="93"/>
      <c r="E23" s="93"/>
      <c r="F23" s="93"/>
      <c r="G23" s="93"/>
      <c r="H23" s="93"/>
      <c r="I23" s="93"/>
      <c r="J23" s="94"/>
      <c r="K23" s="94"/>
      <c r="L23" s="94"/>
      <c r="M23" s="94"/>
    </row>
    <row r="24" spans="1:13" x14ac:dyDescent="0.2">
      <c r="A24" s="93"/>
      <c r="B24" s="41" t="s">
        <v>108</v>
      </c>
      <c r="C24" s="93"/>
      <c r="D24" s="93"/>
      <c r="E24" s="93"/>
      <c r="F24" s="93"/>
      <c r="G24" s="93"/>
      <c r="H24" s="93"/>
      <c r="I24" s="93"/>
      <c r="J24" s="94"/>
      <c r="K24" s="94"/>
      <c r="L24" s="94"/>
      <c r="M24" s="94"/>
    </row>
    <row r="25" spans="1:13" ht="12" customHeigh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x14ac:dyDescent="0.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x14ac:dyDescent="0.2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x14ac:dyDescent="0.2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x14ac:dyDescent="0.2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x14ac:dyDescent="0.2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x14ac:dyDescent="0.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x14ac:dyDescent="0.2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x14ac:dyDescent="0.2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x14ac:dyDescent="0.2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x14ac:dyDescent="0.2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x14ac:dyDescent="0.2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x14ac:dyDescent="0.2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x14ac:dyDescent="0.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x14ac:dyDescent="0.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x14ac:dyDescent="0.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x14ac:dyDescent="0.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x14ac:dyDescent="0.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1:13" x14ac:dyDescent="0.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1:13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3" x14ac:dyDescent="0.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3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x14ac:dyDescent="0.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x14ac:dyDescent="0.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1:13" x14ac:dyDescent="0.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1:13" x14ac:dyDescent="0.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1:13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1:13" x14ac:dyDescent="0.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3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3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1:13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1:13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1:13" x14ac:dyDescent="0.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x14ac:dyDescent="0.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3" x14ac:dyDescent="0.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1:13" x14ac:dyDescent="0.2">
      <c r="A116" s="106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1:13" x14ac:dyDescent="0.2">
      <c r="A117" s="107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1:13" x14ac:dyDescent="0.2">
      <c r="A118" s="107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x14ac:dyDescent="0.2">
      <c r="A119" s="107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1:13" x14ac:dyDescent="0.2">
      <c r="A120" s="107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1:13" x14ac:dyDescent="0.2">
      <c r="A121" s="107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3" x14ac:dyDescent="0.2">
      <c r="A122" s="107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1:13" x14ac:dyDescent="0.2">
      <c r="A123" s="107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1:13" x14ac:dyDescent="0.2">
      <c r="A124" s="107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x14ac:dyDescent="0.2">
      <c r="A125" s="107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3" x14ac:dyDescent="0.2">
      <c r="A126" s="107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x14ac:dyDescent="0.2">
      <c r="A127" s="107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1:13" x14ac:dyDescent="0.2">
      <c r="A128" s="107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1:13" x14ac:dyDescent="0.2">
      <c r="A129" s="107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1:13" x14ac:dyDescent="0.2">
      <c r="A130" s="107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1:13" x14ac:dyDescent="0.2">
      <c r="A131" s="107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1:13" x14ac:dyDescent="0.2">
      <c r="A132" s="107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1:13" x14ac:dyDescent="0.2">
      <c r="A133" s="107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1:13" x14ac:dyDescent="0.2">
      <c r="A134" s="107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1:13" x14ac:dyDescent="0.2">
      <c r="A135" s="107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1:13" x14ac:dyDescent="0.2">
      <c r="A136" s="107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1:13" x14ac:dyDescent="0.2">
      <c r="A137" s="107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1:13" x14ac:dyDescent="0.2">
      <c r="A138" s="107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1:13" x14ac:dyDescent="0.2">
      <c r="A139" s="107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1:13" x14ac:dyDescent="0.2">
      <c r="A140" s="107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1:13" x14ac:dyDescent="0.2">
      <c r="A141" s="107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1:13" x14ac:dyDescent="0.2">
      <c r="A142" s="107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1:13" x14ac:dyDescent="0.2">
      <c r="A143" s="107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1:13" x14ac:dyDescent="0.2">
      <c r="A144" s="107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1:12" x14ac:dyDescent="0.2">
      <c r="A145" s="107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1:12" x14ac:dyDescent="0.2">
      <c r="A146" s="107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1:12" x14ac:dyDescent="0.2">
      <c r="A147" s="107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1:12" x14ac:dyDescent="0.2">
      <c r="A148" s="107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1:12" x14ac:dyDescent="0.2">
      <c r="A149" s="107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1:12" x14ac:dyDescent="0.2">
      <c r="A150" s="107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1:12" x14ac:dyDescent="0.2">
      <c r="A151" s="107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1:12" x14ac:dyDescent="0.2">
      <c r="A152" s="107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1:12" x14ac:dyDescent="0.2">
      <c r="A153" s="107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1:12" x14ac:dyDescent="0.2">
      <c r="A154" s="107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1:12" x14ac:dyDescent="0.2">
      <c r="A155" s="107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1:12" x14ac:dyDescent="0.2">
      <c r="A156" s="107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1:12" x14ac:dyDescent="0.2">
      <c r="A157" s="107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1:12" x14ac:dyDescent="0.2">
      <c r="A158" s="107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1:12" x14ac:dyDescent="0.2">
      <c r="A159" s="107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1:12" x14ac:dyDescent="0.2">
      <c r="A160" s="107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1:12" x14ac:dyDescent="0.2">
      <c r="A161" s="107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1:12" x14ac:dyDescent="0.2">
      <c r="A162" s="107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1:12" x14ac:dyDescent="0.2">
      <c r="A163" s="107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1:12" x14ac:dyDescent="0.2">
      <c r="A164" s="107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1:12" x14ac:dyDescent="0.2">
      <c r="A165" s="107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1:12" x14ac:dyDescent="0.2">
      <c r="A166" s="107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1:12" x14ac:dyDescent="0.2">
      <c r="A167" s="107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1:12" x14ac:dyDescent="0.2">
      <c r="A168" s="107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1:12" x14ac:dyDescent="0.2">
      <c r="A169" s="107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1:12" x14ac:dyDescent="0.2">
      <c r="A170" s="107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1:12" x14ac:dyDescent="0.2">
      <c r="A171" s="107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1:12" x14ac:dyDescent="0.2">
      <c r="A172" s="107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1:12" x14ac:dyDescent="0.2">
      <c r="A173" s="107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1:12" x14ac:dyDescent="0.2">
      <c r="A174" s="107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1:12" x14ac:dyDescent="0.2">
      <c r="A175" s="107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1:12" x14ac:dyDescent="0.2">
      <c r="A176" s="107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1:12" x14ac:dyDescent="0.2">
      <c r="A177" s="107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1:12" x14ac:dyDescent="0.2">
      <c r="A178" s="107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1:12" x14ac:dyDescent="0.2">
      <c r="A179" s="107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1:12" x14ac:dyDescent="0.2">
      <c r="A180" s="107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1:12" x14ac:dyDescent="0.2">
      <c r="A181" s="107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1:12" x14ac:dyDescent="0.2">
      <c r="A182" s="107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1:12" x14ac:dyDescent="0.2">
      <c r="A183" s="107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1:12" x14ac:dyDescent="0.2">
      <c r="A184" s="107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1:12" x14ac:dyDescent="0.2">
      <c r="A185" s="107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1:12" x14ac:dyDescent="0.2">
      <c r="A186" s="107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1:12" x14ac:dyDescent="0.2">
      <c r="A187" s="107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1:12" x14ac:dyDescent="0.2">
      <c r="A188" s="107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1:12" x14ac:dyDescent="0.2">
      <c r="A189" s="107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1:12" x14ac:dyDescent="0.2">
      <c r="A190" s="107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1:12" x14ac:dyDescent="0.2">
      <c r="A191" s="107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1:12" x14ac:dyDescent="0.2">
      <c r="A192" s="107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1:12" x14ac:dyDescent="0.2">
      <c r="A193" s="107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1:12" x14ac:dyDescent="0.2">
      <c r="A194" s="107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1:12" x14ac:dyDescent="0.2">
      <c r="A195" s="107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1:12" x14ac:dyDescent="0.2">
      <c r="A196" s="107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1:12" x14ac:dyDescent="0.2">
      <c r="A197" s="107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1:12" x14ac:dyDescent="0.2">
      <c r="A198" s="107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1:12" x14ac:dyDescent="0.2">
      <c r="A199" s="107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1:12" x14ac:dyDescent="0.2">
      <c r="A200" s="107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1:12" x14ac:dyDescent="0.2">
      <c r="A201" s="107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1:12" x14ac:dyDescent="0.2">
      <c r="A202" s="107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1:12" x14ac:dyDescent="0.2">
      <c r="A203" s="107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1:12" x14ac:dyDescent="0.2">
      <c r="A204" s="107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1:12" x14ac:dyDescent="0.2">
      <c r="A205" s="107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1:12" x14ac:dyDescent="0.2">
      <c r="A206" s="107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1:12" x14ac:dyDescent="0.2">
      <c r="A207" s="107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1:12" x14ac:dyDescent="0.2">
      <c r="A208" s="107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1:12" x14ac:dyDescent="0.2">
      <c r="A209" s="107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1:12" x14ac:dyDescent="0.2">
      <c r="A210" s="107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1:12" x14ac:dyDescent="0.2">
      <c r="A211" s="107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1:12" x14ac:dyDescent="0.2">
      <c r="A212" s="107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1:12" x14ac:dyDescent="0.2">
      <c r="A213" s="107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1:12" x14ac:dyDescent="0.2">
      <c r="A214" s="107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1:12" x14ac:dyDescent="0.2">
      <c r="A215" s="107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1:12" x14ac:dyDescent="0.2">
      <c r="A216" s="108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1:12" x14ac:dyDescent="0.2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1:12" x14ac:dyDescent="0.2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1:12" x14ac:dyDescent="0.2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1:12" x14ac:dyDescent="0.2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1:12" x14ac:dyDescent="0.2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1:12" x14ac:dyDescent="0.2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1:12" x14ac:dyDescent="0.2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1:12" x14ac:dyDescent="0.2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1:12" x14ac:dyDescent="0.2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1:12" x14ac:dyDescent="0.2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1:12" x14ac:dyDescent="0.2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1:12" x14ac:dyDescent="0.2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1:12" x14ac:dyDescent="0.2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1:12" x14ac:dyDescent="0.2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1:12" x14ac:dyDescent="0.2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1:12" x14ac:dyDescent="0.2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1:12" x14ac:dyDescent="0.2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1:12" x14ac:dyDescent="0.2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1:12" x14ac:dyDescent="0.2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1:12" x14ac:dyDescent="0.2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1:12" x14ac:dyDescent="0.2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1:12" x14ac:dyDescent="0.2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1:12" x14ac:dyDescent="0.2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1:12" x14ac:dyDescent="0.2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1:12" x14ac:dyDescent="0.2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1:12" x14ac:dyDescent="0.2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1:12" x14ac:dyDescent="0.2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1:12" x14ac:dyDescent="0.2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1:12" x14ac:dyDescent="0.2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1:12" x14ac:dyDescent="0.2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1:12" x14ac:dyDescent="0.2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1:12" x14ac:dyDescent="0.2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1:12" x14ac:dyDescent="0.2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1:12" x14ac:dyDescent="0.2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1:12" x14ac:dyDescent="0.2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1:12" x14ac:dyDescent="0.2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1:12" x14ac:dyDescent="0.2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1:12" x14ac:dyDescent="0.2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1:12" x14ac:dyDescent="0.2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1:12" x14ac:dyDescent="0.2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1:12" x14ac:dyDescent="0.2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1:12" x14ac:dyDescent="0.2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1:12" x14ac:dyDescent="0.2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1:12" x14ac:dyDescent="0.2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1:12" x14ac:dyDescent="0.2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1:12" x14ac:dyDescent="0.2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1:12" x14ac:dyDescent="0.2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1:12" x14ac:dyDescent="0.2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1:12" x14ac:dyDescent="0.2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1:12" x14ac:dyDescent="0.2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1:12" x14ac:dyDescent="0.2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1:12" x14ac:dyDescent="0.2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1:12" x14ac:dyDescent="0.2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1:12" x14ac:dyDescent="0.2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1:12" x14ac:dyDescent="0.2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1:12" x14ac:dyDescent="0.2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1:12" x14ac:dyDescent="0.2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1:12" x14ac:dyDescent="0.2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1:12" x14ac:dyDescent="0.2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1:12" x14ac:dyDescent="0.2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1:12" x14ac:dyDescent="0.2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1:12" x14ac:dyDescent="0.2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x14ac:dyDescent="0.2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1:12" x14ac:dyDescent="0.2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1:12" x14ac:dyDescent="0.2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1:12" x14ac:dyDescent="0.2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1:12" x14ac:dyDescent="0.2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1:12" x14ac:dyDescent="0.2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1:12" x14ac:dyDescent="0.2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1:12" x14ac:dyDescent="0.2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1:12" x14ac:dyDescent="0.2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1:12" x14ac:dyDescent="0.2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1:12" x14ac:dyDescent="0.2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1:12" x14ac:dyDescent="0.2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1:12" x14ac:dyDescent="0.2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1:12" x14ac:dyDescent="0.2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1:12" x14ac:dyDescent="0.2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1:12" x14ac:dyDescent="0.2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1:12" x14ac:dyDescent="0.2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1:12" x14ac:dyDescent="0.2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1:12" x14ac:dyDescent="0.2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1:12" x14ac:dyDescent="0.2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1:12" x14ac:dyDescent="0.2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1:12" x14ac:dyDescent="0.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1:12" x14ac:dyDescent="0.2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1:12" x14ac:dyDescent="0.2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1:12" x14ac:dyDescent="0.2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1:12" x14ac:dyDescent="0.2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1:12" x14ac:dyDescent="0.2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1:12" x14ac:dyDescent="0.2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1:12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1:12" x14ac:dyDescent="0.2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1:12" x14ac:dyDescent="0.2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1:12" x14ac:dyDescent="0.2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1:12" x14ac:dyDescent="0.2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1:12" x14ac:dyDescent="0.2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1:12" x14ac:dyDescent="0.2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1:12" x14ac:dyDescent="0.2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1:12" x14ac:dyDescent="0.2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1:12" x14ac:dyDescent="0.2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1:12" x14ac:dyDescent="0.2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1:12" x14ac:dyDescent="0.2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1:12" x14ac:dyDescent="0.2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1:12" x14ac:dyDescent="0.2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1:12" x14ac:dyDescent="0.2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1:12" x14ac:dyDescent="0.2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 r:id="rId1"/>
  <headerFooter alignWithMargins="0">
    <oddHeader>&amp;CКонтрагенти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74"/>
  <sheetViews>
    <sheetView workbookViewId="0">
      <selection activeCell="E32" sqref="E32"/>
    </sheetView>
  </sheetViews>
  <sheetFormatPr defaultColWidth="9.140625" defaultRowHeight="12.75" x14ac:dyDescent="0.2"/>
  <cols>
    <col min="1" max="1" width="137.42578125" style="179" customWidth="1"/>
    <col min="2" max="16384" width="9.140625" style="179"/>
  </cols>
  <sheetData>
    <row r="1" spans="1:1" ht="38.25" x14ac:dyDescent="0.2">
      <c r="A1" s="178" t="s">
        <v>194</v>
      </c>
    </row>
    <row r="2" spans="1:1" x14ac:dyDescent="0.2">
      <c r="A2" s="177"/>
    </row>
    <row r="3" spans="1:1" x14ac:dyDescent="0.2">
      <c r="A3" s="171" t="s">
        <v>204</v>
      </c>
    </row>
    <row r="4" spans="1:1" x14ac:dyDescent="0.2">
      <c r="A4" s="171" t="s">
        <v>199</v>
      </c>
    </row>
    <row r="5" spans="1:1" ht="63.75" x14ac:dyDescent="0.2">
      <c r="A5" s="183" t="s">
        <v>257</v>
      </c>
    </row>
    <row r="6" spans="1:1" x14ac:dyDescent="0.2">
      <c r="A6" s="184"/>
    </row>
    <row r="7" spans="1:1" x14ac:dyDescent="0.2">
      <c r="A7" s="185" t="s">
        <v>220</v>
      </c>
    </row>
    <row r="8" spans="1:1" ht="51" x14ac:dyDescent="0.2">
      <c r="A8" s="184" t="s">
        <v>200</v>
      </c>
    </row>
    <row r="9" spans="1:1" x14ac:dyDescent="0.2">
      <c r="A9" s="184"/>
    </row>
    <row r="10" spans="1:1" ht="25.5" x14ac:dyDescent="0.2">
      <c r="A10" s="186" t="s">
        <v>221</v>
      </c>
    </row>
    <row r="11" spans="1:1" ht="51" x14ac:dyDescent="0.2">
      <c r="A11" s="184" t="s">
        <v>201</v>
      </c>
    </row>
    <row r="12" spans="1:1" s="180" customFormat="1" x14ac:dyDescent="0.2">
      <c r="A12" s="187" t="s">
        <v>256</v>
      </c>
    </row>
    <row r="13" spans="1:1" x14ac:dyDescent="0.2">
      <c r="A13" s="176"/>
    </row>
    <row r="14" spans="1:1" x14ac:dyDescent="0.2">
      <c r="A14" s="171" t="s">
        <v>217</v>
      </c>
    </row>
    <row r="15" spans="1:1" ht="25.5" x14ac:dyDescent="0.2">
      <c r="A15" s="177" t="s">
        <v>218</v>
      </c>
    </row>
    <row r="16" spans="1:1" x14ac:dyDescent="0.2">
      <c r="A16" s="188" t="s">
        <v>219</v>
      </c>
    </row>
    <row r="17" spans="1:1" x14ac:dyDescent="0.2">
      <c r="A17" s="177"/>
    </row>
    <row r="18" spans="1:1" x14ac:dyDescent="0.2">
      <c r="A18" s="171" t="s">
        <v>181</v>
      </c>
    </row>
    <row r="19" spans="1:1" x14ac:dyDescent="0.2">
      <c r="A19" s="177" t="s">
        <v>182</v>
      </c>
    </row>
    <row r="20" spans="1:1" x14ac:dyDescent="0.2">
      <c r="A20" s="177" t="s">
        <v>183</v>
      </c>
    </row>
    <row r="21" spans="1:1" x14ac:dyDescent="0.2">
      <c r="A21" s="177"/>
    </row>
    <row r="22" spans="1:1" x14ac:dyDescent="0.2">
      <c r="A22" s="171" t="s">
        <v>184</v>
      </c>
    </row>
    <row r="23" spans="1:1" x14ac:dyDescent="0.2">
      <c r="A23" s="177" t="s">
        <v>185</v>
      </c>
    </row>
    <row r="24" spans="1:1" x14ac:dyDescent="0.2">
      <c r="A24" s="177" t="s">
        <v>186</v>
      </c>
    </row>
    <row r="25" spans="1:1" x14ac:dyDescent="0.2">
      <c r="A25" s="177"/>
    </row>
    <row r="26" spans="1:1" x14ac:dyDescent="0.2">
      <c r="A26" s="171" t="s">
        <v>187</v>
      </c>
    </row>
    <row r="27" spans="1:1" ht="38.25" x14ac:dyDescent="0.2">
      <c r="A27" s="177" t="s">
        <v>222</v>
      </c>
    </row>
    <row r="28" spans="1:1" x14ac:dyDescent="0.2">
      <c r="A28" s="177" t="s">
        <v>223</v>
      </c>
    </row>
    <row r="29" spans="1:1" x14ac:dyDescent="0.2">
      <c r="A29" s="177" t="s">
        <v>224</v>
      </c>
    </row>
    <row r="30" spans="1:1" x14ac:dyDescent="0.2">
      <c r="A30" s="177" t="s">
        <v>225</v>
      </c>
    </row>
    <row r="31" spans="1:1" x14ac:dyDescent="0.2">
      <c r="A31" s="171"/>
    </row>
    <row r="32" spans="1:1" x14ac:dyDescent="0.2">
      <c r="A32" s="171" t="s">
        <v>188</v>
      </c>
    </row>
    <row r="33" spans="1:1" x14ac:dyDescent="0.2">
      <c r="A33" s="177" t="s">
        <v>226</v>
      </c>
    </row>
    <row r="34" spans="1:1" x14ac:dyDescent="0.2">
      <c r="A34" s="177" t="s">
        <v>227</v>
      </c>
    </row>
    <row r="35" spans="1:1" x14ac:dyDescent="0.2">
      <c r="A35" s="177" t="s">
        <v>228</v>
      </c>
    </row>
    <row r="36" spans="1:1" x14ac:dyDescent="0.2">
      <c r="A36" s="177" t="s">
        <v>229</v>
      </c>
    </row>
    <row r="37" spans="1:1" x14ac:dyDescent="0.2">
      <c r="A37" s="177" t="s">
        <v>230</v>
      </c>
    </row>
    <row r="38" spans="1:1" x14ac:dyDescent="0.2">
      <c r="A38" s="177" t="s">
        <v>231</v>
      </c>
    </row>
    <row r="39" spans="1:1" x14ac:dyDescent="0.2">
      <c r="A39" s="177" t="s">
        <v>232</v>
      </c>
    </row>
    <row r="40" spans="1:1" x14ac:dyDescent="0.2">
      <c r="A40" s="177"/>
    </row>
    <row r="41" spans="1:1" x14ac:dyDescent="0.2">
      <c r="A41" s="171" t="s">
        <v>189</v>
      </c>
    </row>
    <row r="42" spans="1:1" x14ac:dyDescent="0.2">
      <c r="A42" s="177" t="s">
        <v>233</v>
      </c>
    </row>
    <row r="43" spans="1:1" x14ac:dyDescent="0.2">
      <c r="A43" s="177" t="s">
        <v>234</v>
      </c>
    </row>
    <row r="44" spans="1:1" x14ac:dyDescent="0.2">
      <c r="A44" s="177" t="s">
        <v>235</v>
      </c>
    </row>
    <row r="45" spans="1:1" x14ac:dyDescent="0.2">
      <c r="A45" s="177"/>
    </row>
    <row r="46" spans="1:1" x14ac:dyDescent="0.2">
      <c r="A46" s="171" t="s">
        <v>190</v>
      </c>
    </row>
    <row r="47" spans="1:1" x14ac:dyDescent="0.2">
      <c r="A47" s="177" t="s">
        <v>236</v>
      </c>
    </row>
    <row r="48" spans="1:1" x14ac:dyDescent="0.2">
      <c r="A48" s="177" t="s">
        <v>237</v>
      </c>
    </row>
    <row r="49" spans="1:1" x14ac:dyDescent="0.2">
      <c r="A49" s="177" t="s">
        <v>238</v>
      </c>
    </row>
    <row r="50" spans="1:1" x14ac:dyDescent="0.2">
      <c r="A50" s="177"/>
    </row>
    <row r="51" spans="1:1" x14ac:dyDescent="0.2">
      <c r="A51" s="171" t="s">
        <v>191</v>
      </c>
    </row>
    <row r="52" spans="1:1" x14ac:dyDescent="0.2">
      <c r="A52" s="177" t="s">
        <v>239</v>
      </c>
    </row>
    <row r="53" spans="1:1" x14ac:dyDescent="0.2">
      <c r="A53" s="177" t="s">
        <v>240</v>
      </c>
    </row>
    <row r="54" spans="1:1" x14ac:dyDescent="0.2">
      <c r="A54" s="177" t="s">
        <v>241</v>
      </c>
    </row>
    <row r="55" spans="1:1" x14ac:dyDescent="0.2">
      <c r="A55" s="171"/>
    </row>
    <row r="56" spans="1:1" x14ac:dyDescent="0.2">
      <c r="A56" s="171" t="s">
        <v>192</v>
      </c>
    </row>
    <row r="57" spans="1:1" ht="25.5" x14ac:dyDescent="0.2">
      <c r="A57" s="177" t="s">
        <v>242</v>
      </c>
    </row>
    <row r="58" spans="1:1" x14ac:dyDescent="0.2">
      <c r="A58" s="177" t="s">
        <v>243</v>
      </c>
    </row>
    <row r="59" spans="1:1" x14ac:dyDescent="0.2">
      <c r="A59" s="177" t="s">
        <v>244</v>
      </c>
    </row>
    <row r="60" spans="1:1" ht="38.25" x14ac:dyDescent="0.2">
      <c r="A60" s="177" t="s">
        <v>245</v>
      </c>
    </row>
    <row r="61" spans="1:1" x14ac:dyDescent="0.2">
      <c r="A61" s="177" t="s">
        <v>246</v>
      </c>
    </row>
    <row r="62" spans="1:1" x14ac:dyDescent="0.2">
      <c r="A62" s="171"/>
    </row>
    <row r="63" spans="1:1" x14ac:dyDescent="0.2">
      <c r="A63" s="171" t="s">
        <v>193</v>
      </c>
    </row>
    <row r="64" spans="1:1" x14ac:dyDescent="0.2">
      <c r="A64" s="177" t="s">
        <v>247</v>
      </c>
    </row>
    <row r="65" spans="1:1" x14ac:dyDescent="0.2">
      <c r="A65" s="177" t="s">
        <v>248</v>
      </c>
    </row>
    <row r="66" spans="1:1" x14ac:dyDescent="0.2">
      <c r="A66" s="177" t="s">
        <v>249</v>
      </c>
    </row>
    <row r="67" spans="1:1" x14ac:dyDescent="0.2">
      <c r="A67" s="177" t="s">
        <v>250</v>
      </c>
    </row>
    <row r="68" spans="1:1" x14ac:dyDescent="0.2">
      <c r="A68" s="177" t="s">
        <v>251</v>
      </c>
    </row>
    <row r="69" spans="1:1" x14ac:dyDescent="0.2">
      <c r="A69" s="177" t="s">
        <v>252</v>
      </c>
    </row>
    <row r="70" spans="1:1" x14ac:dyDescent="0.2">
      <c r="A70" s="177" t="s">
        <v>253</v>
      </c>
    </row>
    <row r="71" spans="1:1" x14ac:dyDescent="0.2">
      <c r="A71" s="177" t="s">
        <v>254</v>
      </c>
    </row>
    <row r="72" spans="1:1" x14ac:dyDescent="0.2">
      <c r="A72" s="177"/>
    </row>
    <row r="73" spans="1:1" ht="25.5" x14ac:dyDescent="0.2">
      <c r="A73" s="177" t="s">
        <v>255</v>
      </c>
    </row>
    <row r="74" spans="1:1" x14ac:dyDescent="0.2">
      <c r="A74" s="18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J110"/>
  <sheetViews>
    <sheetView tabSelected="1" view="pageBreakPreview" zoomScale="70" zoomScaleNormal="70" zoomScaleSheetLayoutView="70" workbookViewId="0">
      <selection activeCell="C29" sqref="C29"/>
    </sheetView>
  </sheetViews>
  <sheetFormatPr defaultColWidth="34.28515625" defaultRowHeight="15" x14ac:dyDescent="0.25"/>
  <cols>
    <col min="1" max="1" width="13.140625" style="208" customWidth="1"/>
    <col min="2" max="2" width="26.28515625" style="209" customWidth="1"/>
    <col min="3" max="3" width="41.42578125" style="209" customWidth="1"/>
    <col min="4" max="4" width="29" style="273" customWidth="1"/>
    <col min="5" max="5" width="23.5703125" style="209" customWidth="1"/>
    <col min="6" max="8" width="20" style="209" customWidth="1"/>
    <col min="9" max="43" width="5.7109375" style="208" customWidth="1"/>
    <col min="44" max="44" width="17.42578125" style="208" customWidth="1"/>
    <col min="45" max="45" width="14.5703125" style="208" customWidth="1"/>
    <col min="46" max="46" width="14.28515625" style="208" customWidth="1"/>
    <col min="47" max="47" width="18.7109375" style="209" customWidth="1"/>
    <col min="48" max="60" width="20.140625" style="209" customWidth="1"/>
    <col min="61" max="61" width="13.5703125" style="208" bestFit="1" customWidth="1"/>
    <col min="62" max="16384" width="34.28515625" style="209"/>
  </cols>
  <sheetData>
    <row r="1" spans="1:61" ht="58.5" customHeight="1" x14ac:dyDescent="0.25">
      <c r="A1" s="203"/>
      <c r="B1" s="203"/>
      <c r="C1" s="203"/>
      <c r="D1" s="203"/>
      <c r="E1" s="203"/>
      <c r="F1" s="203"/>
      <c r="G1" s="203"/>
      <c r="H1" s="203"/>
      <c r="I1" s="278" t="s">
        <v>265</v>
      </c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04"/>
      <c r="AS1" s="205"/>
      <c r="AT1" s="206"/>
      <c r="AU1" s="205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</row>
    <row r="2" spans="1:61" ht="137.25" customHeight="1" x14ac:dyDescent="0.25">
      <c r="A2" s="203" t="s">
        <v>88</v>
      </c>
      <c r="B2" s="203" t="s">
        <v>66</v>
      </c>
      <c r="C2" s="203" t="s">
        <v>67</v>
      </c>
      <c r="D2" s="203" t="s">
        <v>138</v>
      </c>
      <c r="E2" s="203" t="s">
        <v>180</v>
      </c>
      <c r="F2" s="203" t="s">
        <v>86</v>
      </c>
      <c r="G2" s="203" t="s">
        <v>87</v>
      </c>
      <c r="H2" s="203" t="s">
        <v>196</v>
      </c>
      <c r="I2" s="210">
        <v>43009</v>
      </c>
      <c r="J2" s="210">
        <v>43040</v>
      </c>
      <c r="K2" s="210">
        <v>43070</v>
      </c>
      <c r="L2" s="210">
        <v>43101</v>
      </c>
      <c r="M2" s="210">
        <v>43132</v>
      </c>
      <c r="N2" s="210">
        <v>43160</v>
      </c>
      <c r="O2" s="210">
        <v>43191</v>
      </c>
      <c r="P2" s="210">
        <v>43221</v>
      </c>
      <c r="Q2" s="210">
        <v>43252</v>
      </c>
      <c r="R2" s="210">
        <v>43282</v>
      </c>
      <c r="S2" s="210">
        <v>43313</v>
      </c>
      <c r="T2" s="210">
        <v>43344</v>
      </c>
      <c r="U2" s="210">
        <v>43374</v>
      </c>
      <c r="V2" s="210">
        <v>43405</v>
      </c>
      <c r="W2" s="210">
        <v>43435</v>
      </c>
      <c r="X2" s="210">
        <v>43466</v>
      </c>
      <c r="Y2" s="210">
        <v>43497</v>
      </c>
      <c r="Z2" s="210">
        <v>43525</v>
      </c>
      <c r="AA2" s="210">
        <v>43556</v>
      </c>
      <c r="AB2" s="210">
        <v>43586</v>
      </c>
      <c r="AC2" s="210">
        <v>43617</v>
      </c>
      <c r="AD2" s="210">
        <v>43647</v>
      </c>
      <c r="AE2" s="210">
        <v>43678</v>
      </c>
      <c r="AF2" s="210">
        <v>43709</v>
      </c>
      <c r="AG2" s="210">
        <v>43739</v>
      </c>
      <c r="AH2" s="210">
        <v>43770</v>
      </c>
      <c r="AI2" s="210">
        <v>43800</v>
      </c>
      <c r="AJ2" s="210">
        <v>43831</v>
      </c>
      <c r="AK2" s="210">
        <v>43862</v>
      </c>
      <c r="AL2" s="210">
        <v>43891</v>
      </c>
      <c r="AM2" s="210">
        <v>43922</v>
      </c>
      <c r="AN2" s="210">
        <v>43952</v>
      </c>
      <c r="AO2" s="210">
        <v>43983</v>
      </c>
      <c r="AP2" s="210">
        <v>44013</v>
      </c>
      <c r="AQ2" s="210">
        <v>44044</v>
      </c>
      <c r="AR2" s="211" t="s">
        <v>266</v>
      </c>
      <c r="AS2" s="212" t="s">
        <v>84</v>
      </c>
      <c r="AT2" s="213" t="s">
        <v>215</v>
      </c>
      <c r="AU2" s="212" t="s">
        <v>216</v>
      </c>
      <c r="AV2" s="203" t="s">
        <v>195</v>
      </c>
      <c r="AW2" s="203" t="s">
        <v>202</v>
      </c>
      <c r="AX2" s="203" t="s">
        <v>203</v>
      </c>
      <c r="AY2" s="203" t="s">
        <v>267</v>
      </c>
      <c r="AZ2" s="203" t="s">
        <v>268</v>
      </c>
      <c r="BA2" s="203" t="s">
        <v>269</v>
      </c>
      <c r="BB2" s="203" t="s">
        <v>270</v>
      </c>
      <c r="BC2" s="203" t="s">
        <v>271</v>
      </c>
      <c r="BD2" s="203" t="s">
        <v>272</v>
      </c>
      <c r="BE2" s="203" t="s">
        <v>273</v>
      </c>
      <c r="BF2" s="203" t="s">
        <v>274</v>
      </c>
      <c r="BG2" s="203" t="s">
        <v>275</v>
      </c>
      <c r="BH2" s="203" t="s">
        <v>80</v>
      </c>
    </row>
    <row r="3" spans="1:61" s="224" customFormat="1" x14ac:dyDescent="0.25">
      <c r="A3" s="214"/>
      <c r="B3" s="215"/>
      <c r="C3" s="216"/>
      <c r="D3" s="214"/>
      <c r="E3" s="217"/>
      <c r="F3" s="214"/>
      <c r="G3" s="214"/>
      <c r="H3" s="214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9">
        <f>SUM(I3:AQ3)</f>
        <v>0</v>
      </c>
      <c r="AS3" s="218"/>
      <c r="AT3" s="220"/>
      <c r="AU3" s="221">
        <f>AR3*AT3</f>
        <v>0</v>
      </c>
      <c r="AV3" s="221">
        <f>(I3+J3+K3)*AT3</f>
        <v>0</v>
      </c>
      <c r="AW3" s="221">
        <f>(L3+M3+N3)*AT3</f>
        <v>0</v>
      </c>
      <c r="AX3" s="221">
        <f>(O3+P3+Q3)*AT3</f>
        <v>0</v>
      </c>
      <c r="AY3" s="221">
        <f>(R3+S3+T3)*AT3</f>
        <v>0</v>
      </c>
      <c r="AZ3" s="221">
        <f>(U3+V3+W3)*AT3</f>
        <v>0</v>
      </c>
      <c r="BA3" s="221">
        <f>(X3+Y3+Z3)*AT3</f>
        <v>0</v>
      </c>
      <c r="BB3" s="221">
        <f>(AA3+AB3+AC3)*AT3</f>
        <v>0</v>
      </c>
      <c r="BC3" s="221">
        <f>(AD3+AE3+AF3)*AT3</f>
        <v>0</v>
      </c>
      <c r="BD3" s="221">
        <f>(AG3+AH3+AI3)*AT3</f>
        <v>0</v>
      </c>
      <c r="BE3" s="221">
        <f>(AJ3+AK3+AL3)*AT3</f>
        <v>0</v>
      </c>
      <c r="BF3" s="221">
        <f>(AM3+AN3+AO3)*AT3</f>
        <v>0</v>
      </c>
      <c r="BG3" s="221">
        <f>(AP3+AQ3)*AT3</f>
        <v>0</v>
      </c>
      <c r="BH3" s="222"/>
      <c r="BI3" s="223"/>
    </row>
    <row r="4" spans="1:61" s="224" customFormat="1" x14ac:dyDescent="0.25">
      <c r="A4" s="214"/>
      <c r="B4" s="215"/>
      <c r="C4" s="216"/>
      <c r="D4" s="214"/>
      <c r="E4" s="217"/>
      <c r="F4" s="214"/>
      <c r="G4" s="214"/>
      <c r="H4" s="214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9">
        <f>SUM(I4:AQ4)</f>
        <v>0</v>
      </c>
      <c r="AS4" s="218"/>
      <c r="AT4" s="220"/>
      <c r="AU4" s="221">
        <f t="shared" ref="AU4:AU66" si="0">AR4*AT4</f>
        <v>0</v>
      </c>
      <c r="AV4" s="221">
        <f t="shared" ref="AV4:AV67" si="1">(I4+J4+K4)*AT4</f>
        <v>0</v>
      </c>
      <c r="AW4" s="221">
        <f t="shared" ref="AW4:AW67" si="2">(L4+M4+N4)*AT4</f>
        <v>0</v>
      </c>
      <c r="AX4" s="221">
        <f t="shared" ref="AX4:AX67" si="3">(O4+P4+Q4)*AT4</f>
        <v>0</v>
      </c>
      <c r="AY4" s="221">
        <f t="shared" ref="AY4:AY67" si="4">(R4+S4+T4)*AT4</f>
        <v>0</v>
      </c>
      <c r="AZ4" s="221">
        <f t="shared" ref="AZ4:AZ67" si="5">(U4+V4+W4)*AT4</f>
        <v>0</v>
      </c>
      <c r="BA4" s="221">
        <f t="shared" ref="BA4:BA67" si="6">(X4+Y4+Z4)*AT4</f>
        <v>0</v>
      </c>
      <c r="BB4" s="221">
        <f t="shared" ref="BB4:BB67" si="7">(AA4+AB4+AC4)*AT4</f>
        <v>0</v>
      </c>
      <c r="BC4" s="221">
        <f t="shared" ref="BC4:BC67" si="8">(AD4+AE4+AF4)*AT4</f>
        <v>0</v>
      </c>
      <c r="BD4" s="221">
        <f t="shared" ref="BD4:BD67" si="9">(AG4+AH4+AI4)*AT4</f>
        <v>0</v>
      </c>
      <c r="BE4" s="221">
        <f t="shared" ref="BE4:BE67" si="10">(AJ4+AK4+AL4)*AT4</f>
        <v>0</v>
      </c>
      <c r="BF4" s="221">
        <f t="shared" ref="BF4:BF67" si="11">(AM4+AN4+AO4)*AT4</f>
        <v>0</v>
      </c>
      <c r="BG4" s="221">
        <f t="shared" ref="BG4:BG67" si="12">(AP4+AQ4)*AT4</f>
        <v>0</v>
      </c>
      <c r="BH4" s="222"/>
      <c r="BI4" s="223"/>
    </row>
    <row r="5" spans="1:61" s="224" customFormat="1" x14ac:dyDescent="0.25">
      <c r="A5" s="214"/>
      <c r="B5" s="215"/>
      <c r="C5" s="216"/>
      <c r="D5" s="214"/>
      <c r="E5" s="217"/>
      <c r="F5" s="214"/>
      <c r="G5" s="214"/>
      <c r="H5" s="214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9">
        <f>SUM(I5:AQ5)</f>
        <v>0</v>
      </c>
      <c r="AS5" s="218"/>
      <c r="AT5" s="220"/>
      <c r="AU5" s="221">
        <f t="shared" si="0"/>
        <v>0</v>
      </c>
      <c r="AV5" s="221">
        <f t="shared" si="1"/>
        <v>0</v>
      </c>
      <c r="AW5" s="221">
        <f t="shared" si="2"/>
        <v>0</v>
      </c>
      <c r="AX5" s="221">
        <f t="shared" si="3"/>
        <v>0</v>
      </c>
      <c r="AY5" s="221">
        <f t="shared" si="4"/>
        <v>0</v>
      </c>
      <c r="AZ5" s="221">
        <f t="shared" si="5"/>
        <v>0</v>
      </c>
      <c r="BA5" s="221">
        <f t="shared" si="6"/>
        <v>0</v>
      </c>
      <c r="BB5" s="221">
        <f t="shared" si="7"/>
        <v>0</v>
      </c>
      <c r="BC5" s="221">
        <f t="shared" si="8"/>
        <v>0</v>
      </c>
      <c r="BD5" s="221">
        <f t="shared" si="9"/>
        <v>0</v>
      </c>
      <c r="BE5" s="221">
        <f t="shared" si="10"/>
        <v>0</v>
      </c>
      <c r="BF5" s="221">
        <f t="shared" si="11"/>
        <v>0</v>
      </c>
      <c r="BG5" s="221">
        <f t="shared" si="12"/>
        <v>0</v>
      </c>
      <c r="BH5" s="222"/>
      <c r="BI5" s="223"/>
    </row>
    <row r="6" spans="1:61" s="224" customFormat="1" ht="16.5" customHeight="1" x14ac:dyDescent="0.25">
      <c r="A6" s="214"/>
      <c r="B6" s="215"/>
      <c r="C6" s="216"/>
      <c r="D6" s="214"/>
      <c r="E6" s="217"/>
      <c r="F6" s="214"/>
      <c r="G6" s="214"/>
      <c r="H6" s="214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9">
        <f>SUM(I6:AQ6)</f>
        <v>0</v>
      </c>
      <c r="AS6" s="218"/>
      <c r="AT6" s="220"/>
      <c r="AU6" s="221">
        <f>AR6*AT6</f>
        <v>0</v>
      </c>
      <c r="AV6" s="221">
        <f t="shared" si="1"/>
        <v>0</v>
      </c>
      <c r="AW6" s="221">
        <f t="shared" si="2"/>
        <v>0</v>
      </c>
      <c r="AX6" s="221">
        <f t="shared" si="3"/>
        <v>0</v>
      </c>
      <c r="AY6" s="221">
        <f t="shared" si="4"/>
        <v>0</v>
      </c>
      <c r="AZ6" s="221">
        <f t="shared" si="5"/>
        <v>0</v>
      </c>
      <c r="BA6" s="221">
        <f t="shared" si="6"/>
        <v>0</v>
      </c>
      <c r="BB6" s="221">
        <f t="shared" si="7"/>
        <v>0</v>
      </c>
      <c r="BC6" s="221">
        <f t="shared" si="8"/>
        <v>0</v>
      </c>
      <c r="BD6" s="221">
        <f t="shared" si="9"/>
        <v>0</v>
      </c>
      <c r="BE6" s="221">
        <f t="shared" si="10"/>
        <v>0</v>
      </c>
      <c r="BF6" s="221">
        <f t="shared" si="11"/>
        <v>0</v>
      </c>
      <c r="BG6" s="221">
        <f t="shared" si="12"/>
        <v>0</v>
      </c>
      <c r="BH6" s="222"/>
      <c r="BI6" s="223"/>
    </row>
    <row r="7" spans="1:61" s="224" customFormat="1" x14ac:dyDescent="0.25">
      <c r="A7" s="214"/>
      <c r="B7" s="215"/>
      <c r="C7" s="216"/>
      <c r="D7" s="214"/>
      <c r="E7" s="217"/>
      <c r="F7" s="214"/>
      <c r="G7" s="214"/>
      <c r="H7" s="214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9">
        <f>SUM(I7:AQ7)</f>
        <v>0</v>
      </c>
      <c r="AS7" s="218"/>
      <c r="AT7" s="220"/>
      <c r="AU7" s="221">
        <f t="shared" si="0"/>
        <v>0</v>
      </c>
      <c r="AV7" s="221">
        <f t="shared" si="1"/>
        <v>0</v>
      </c>
      <c r="AW7" s="221">
        <f t="shared" si="2"/>
        <v>0</v>
      </c>
      <c r="AX7" s="221">
        <f t="shared" si="3"/>
        <v>0</v>
      </c>
      <c r="AY7" s="221">
        <f t="shared" si="4"/>
        <v>0</v>
      </c>
      <c r="AZ7" s="221">
        <f t="shared" si="5"/>
        <v>0</v>
      </c>
      <c r="BA7" s="221">
        <f t="shared" si="6"/>
        <v>0</v>
      </c>
      <c r="BB7" s="221">
        <f t="shared" si="7"/>
        <v>0</v>
      </c>
      <c r="BC7" s="221">
        <f t="shared" si="8"/>
        <v>0</v>
      </c>
      <c r="BD7" s="221">
        <f t="shared" si="9"/>
        <v>0</v>
      </c>
      <c r="BE7" s="221">
        <f t="shared" si="10"/>
        <v>0</v>
      </c>
      <c r="BF7" s="221">
        <f t="shared" si="11"/>
        <v>0</v>
      </c>
      <c r="BG7" s="221">
        <f t="shared" si="12"/>
        <v>0</v>
      </c>
      <c r="BH7" s="222"/>
      <c r="BI7" s="223"/>
    </row>
    <row r="8" spans="1:61" s="224" customFormat="1" x14ac:dyDescent="0.25">
      <c r="A8" s="214"/>
      <c r="B8" s="215"/>
      <c r="C8" s="216"/>
      <c r="D8" s="214"/>
      <c r="E8" s="225"/>
      <c r="F8" s="214"/>
      <c r="G8" s="214"/>
      <c r="H8" s="214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9">
        <f>SUM(I8:AQ8)</f>
        <v>0</v>
      </c>
      <c r="AS8" s="218"/>
      <c r="AT8" s="220"/>
      <c r="AU8" s="221">
        <f t="shared" si="0"/>
        <v>0</v>
      </c>
      <c r="AV8" s="221">
        <f t="shared" si="1"/>
        <v>0</v>
      </c>
      <c r="AW8" s="221">
        <f t="shared" si="2"/>
        <v>0</v>
      </c>
      <c r="AX8" s="221">
        <f t="shared" si="3"/>
        <v>0</v>
      </c>
      <c r="AY8" s="221">
        <f t="shared" si="4"/>
        <v>0</v>
      </c>
      <c r="AZ8" s="221">
        <f t="shared" si="5"/>
        <v>0</v>
      </c>
      <c r="BA8" s="221">
        <f t="shared" si="6"/>
        <v>0</v>
      </c>
      <c r="BB8" s="221">
        <f t="shared" si="7"/>
        <v>0</v>
      </c>
      <c r="BC8" s="221">
        <f t="shared" si="8"/>
        <v>0</v>
      </c>
      <c r="BD8" s="221">
        <f t="shared" si="9"/>
        <v>0</v>
      </c>
      <c r="BE8" s="221">
        <f t="shared" si="10"/>
        <v>0</v>
      </c>
      <c r="BF8" s="221">
        <f t="shared" si="11"/>
        <v>0</v>
      </c>
      <c r="BG8" s="221">
        <f t="shared" si="12"/>
        <v>0</v>
      </c>
      <c r="BH8" s="222"/>
      <c r="BI8" s="223"/>
    </row>
    <row r="9" spans="1:61" s="224" customFormat="1" x14ac:dyDescent="0.25">
      <c r="A9" s="214"/>
      <c r="B9" s="215"/>
      <c r="C9" s="216"/>
      <c r="D9" s="214"/>
      <c r="E9" s="217"/>
      <c r="F9" s="214"/>
      <c r="G9" s="214"/>
      <c r="H9" s="214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9">
        <f>SUM(I9:AQ9)</f>
        <v>0</v>
      </c>
      <c r="AS9" s="218"/>
      <c r="AT9" s="220"/>
      <c r="AU9" s="221">
        <f t="shared" si="0"/>
        <v>0</v>
      </c>
      <c r="AV9" s="221">
        <f t="shared" si="1"/>
        <v>0</v>
      </c>
      <c r="AW9" s="221">
        <f t="shared" si="2"/>
        <v>0</v>
      </c>
      <c r="AX9" s="221">
        <f t="shared" si="3"/>
        <v>0</v>
      </c>
      <c r="AY9" s="221">
        <f t="shared" si="4"/>
        <v>0</v>
      </c>
      <c r="AZ9" s="221">
        <f t="shared" si="5"/>
        <v>0</v>
      </c>
      <c r="BA9" s="221">
        <f t="shared" si="6"/>
        <v>0</v>
      </c>
      <c r="BB9" s="221">
        <f t="shared" si="7"/>
        <v>0</v>
      </c>
      <c r="BC9" s="221">
        <f t="shared" si="8"/>
        <v>0</v>
      </c>
      <c r="BD9" s="221">
        <f t="shared" si="9"/>
        <v>0</v>
      </c>
      <c r="BE9" s="221">
        <f t="shared" si="10"/>
        <v>0</v>
      </c>
      <c r="BF9" s="221">
        <f t="shared" si="11"/>
        <v>0</v>
      </c>
      <c r="BG9" s="221">
        <f t="shared" si="12"/>
        <v>0</v>
      </c>
      <c r="BH9" s="222"/>
      <c r="BI9" s="223"/>
    </row>
    <row r="10" spans="1:61" s="224" customFormat="1" x14ac:dyDescent="0.25">
      <c r="A10" s="214"/>
      <c r="B10" s="215"/>
      <c r="C10" s="216"/>
      <c r="D10" s="214"/>
      <c r="E10" s="217"/>
      <c r="F10" s="214"/>
      <c r="G10" s="214"/>
      <c r="H10" s="214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9">
        <f>SUM(I10:AQ10)</f>
        <v>0</v>
      </c>
      <c r="AS10" s="218"/>
      <c r="AT10" s="220"/>
      <c r="AU10" s="221">
        <f t="shared" si="0"/>
        <v>0</v>
      </c>
      <c r="AV10" s="221">
        <f t="shared" si="1"/>
        <v>0</v>
      </c>
      <c r="AW10" s="221">
        <f t="shared" si="2"/>
        <v>0</v>
      </c>
      <c r="AX10" s="221">
        <f t="shared" si="3"/>
        <v>0</v>
      </c>
      <c r="AY10" s="221">
        <f t="shared" si="4"/>
        <v>0</v>
      </c>
      <c r="AZ10" s="221">
        <f t="shared" si="5"/>
        <v>0</v>
      </c>
      <c r="BA10" s="221">
        <f t="shared" si="6"/>
        <v>0</v>
      </c>
      <c r="BB10" s="221">
        <f t="shared" si="7"/>
        <v>0</v>
      </c>
      <c r="BC10" s="221">
        <f t="shared" si="8"/>
        <v>0</v>
      </c>
      <c r="BD10" s="221">
        <f t="shared" si="9"/>
        <v>0</v>
      </c>
      <c r="BE10" s="221">
        <f t="shared" si="10"/>
        <v>0</v>
      </c>
      <c r="BF10" s="221">
        <f t="shared" si="11"/>
        <v>0</v>
      </c>
      <c r="BG10" s="221">
        <f t="shared" si="12"/>
        <v>0</v>
      </c>
      <c r="BH10" s="222"/>
      <c r="BI10" s="223"/>
    </row>
    <row r="11" spans="1:61" s="224" customFormat="1" x14ac:dyDescent="0.25">
      <c r="A11" s="214"/>
      <c r="B11" s="215"/>
      <c r="C11" s="216"/>
      <c r="D11" s="214"/>
      <c r="E11" s="217"/>
      <c r="F11" s="214"/>
      <c r="G11" s="214"/>
      <c r="H11" s="214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9">
        <f>SUM(I11:AQ11)</f>
        <v>0</v>
      </c>
      <c r="AS11" s="218"/>
      <c r="AT11" s="220"/>
      <c r="AU11" s="221">
        <f t="shared" si="0"/>
        <v>0</v>
      </c>
      <c r="AV11" s="221">
        <f t="shared" si="1"/>
        <v>0</v>
      </c>
      <c r="AW11" s="221">
        <f t="shared" si="2"/>
        <v>0</v>
      </c>
      <c r="AX11" s="221">
        <f t="shared" si="3"/>
        <v>0</v>
      </c>
      <c r="AY11" s="221">
        <f t="shared" si="4"/>
        <v>0</v>
      </c>
      <c r="AZ11" s="221">
        <f t="shared" si="5"/>
        <v>0</v>
      </c>
      <c r="BA11" s="221">
        <f t="shared" si="6"/>
        <v>0</v>
      </c>
      <c r="BB11" s="221">
        <f t="shared" si="7"/>
        <v>0</v>
      </c>
      <c r="BC11" s="221">
        <f t="shared" si="8"/>
        <v>0</v>
      </c>
      <c r="BD11" s="221">
        <f t="shared" si="9"/>
        <v>0</v>
      </c>
      <c r="BE11" s="221">
        <f t="shared" si="10"/>
        <v>0</v>
      </c>
      <c r="BF11" s="221">
        <f t="shared" si="11"/>
        <v>0</v>
      </c>
      <c r="BG11" s="221">
        <f t="shared" si="12"/>
        <v>0</v>
      </c>
      <c r="BH11" s="222"/>
      <c r="BI11" s="223"/>
    </row>
    <row r="12" spans="1:61" s="224" customFormat="1" x14ac:dyDescent="0.25">
      <c r="A12" s="214"/>
      <c r="B12" s="215"/>
      <c r="C12" s="216"/>
      <c r="D12" s="214"/>
      <c r="E12" s="217"/>
      <c r="F12" s="214"/>
      <c r="G12" s="214"/>
      <c r="H12" s="214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9">
        <f>SUM(I12:AQ12)</f>
        <v>0</v>
      </c>
      <c r="AS12" s="218"/>
      <c r="AT12" s="220"/>
      <c r="AU12" s="221">
        <f t="shared" si="0"/>
        <v>0</v>
      </c>
      <c r="AV12" s="221">
        <f t="shared" si="1"/>
        <v>0</v>
      </c>
      <c r="AW12" s="221">
        <f t="shared" si="2"/>
        <v>0</v>
      </c>
      <c r="AX12" s="221">
        <f t="shared" si="3"/>
        <v>0</v>
      </c>
      <c r="AY12" s="221">
        <f t="shared" si="4"/>
        <v>0</v>
      </c>
      <c r="AZ12" s="221">
        <f t="shared" si="5"/>
        <v>0</v>
      </c>
      <c r="BA12" s="221">
        <f t="shared" si="6"/>
        <v>0</v>
      </c>
      <c r="BB12" s="221">
        <f t="shared" si="7"/>
        <v>0</v>
      </c>
      <c r="BC12" s="221">
        <f t="shared" si="8"/>
        <v>0</v>
      </c>
      <c r="BD12" s="221">
        <f t="shared" si="9"/>
        <v>0</v>
      </c>
      <c r="BE12" s="221">
        <f t="shared" si="10"/>
        <v>0</v>
      </c>
      <c r="BF12" s="221">
        <f t="shared" si="11"/>
        <v>0</v>
      </c>
      <c r="BG12" s="221">
        <f t="shared" si="12"/>
        <v>0</v>
      </c>
      <c r="BH12" s="222"/>
      <c r="BI12" s="223"/>
    </row>
    <row r="13" spans="1:61" s="224" customFormat="1" x14ac:dyDescent="0.25">
      <c r="A13" s="214"/>
      <c r="B13" s="215"/>
      <c r="C13" s="216"/>
      <c r="D13" s="214"/>
      <c r="E13" s="217"/>
      <c r="F13" s="214"/>
      <c r="G13" s="214"/>
      <c r="H13" s="214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9">
        <f>SUM(I13:AQ13)</f>
        <v>0</v>
      </c>
      <c r="AS13" s="218"/>
      <c r="AT13" s="220"/>
      <c r="AU13" s="221">
        <f t="shared" si="0"/>
        <v>0</v>
      </c>
      <c r="AV13" s="221">
        <f t="shared" si="1"/>
        <v>0</v>
      </c>
      <c r="AW13" s="221">
        <f t="shared" si="2"/>
        <v>0</v>
      </c>
      <c r="AX13" s="221">
        <f t="shared" si="3"/>
        <v>0</v>
      </c>
      <c r="AY13" s="221">
        <f t="shared" si="4"/>
        <v>0</v>
      </c>
      <c r="AZ13" s="221">
        <f t="shared" si="5"/>
        <v>0</v>
      </c>
      <c r="BA13" s="221">
        <f t="shared" si="6"/>
        <v>0</v>
      </c>
      <c r="BB13" s="221">
        <f t="shared" si="7"/>
        <v>0</v>
      </c>
      <c r="BC13" s="221">
        <f t="shared" si="8"/>
        <v>0</v>
      </c>
      <c r="BD13" s="221">
        <f t="shared" si="9"/>
        <v>0</v>
      </c>
      <c r="BE13" s="221">
        <f t="shared" si="10"/>
        <v>0</v>
      </c>
      <c r="BF13" s="221">
        <f t="shared" si="11"/>
        <v>0</v>
      </c>
      <c r="BG13" s="221">
        <f t="shared" si="12"/>
        <v>0</v>
      </c>
      <c r="BH13" s="222"/>
      <c r="BI13" s="223"/>
    </row>
    <row r="14" spans="1:61" s="224" customFormat="1" x14ac:dyDescent="0.25">
      <c r="A14" s="214"/>
      <c r="B14" s="215"/>
      <c r="C14" s="216"/>
      <c r="D14" s="214"/>
      <c r="E14" s="217"/>
      <c r="F14" s="214"/>
      <c r="G14" s="214"/>
      <c r="H14" s="214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9">
        <f>SUM(I14:AQ14)</f>
        <v>0</v>
      </c>
      <c r="AS14" s="218"/>
      <c r="AT14" s="220"/>
      <c r="AU14" s="221">
        <f t="shared" si="0"/>
        <v>0</v>
      </c>
      <c r="AV14" s="221">
        <f t="shared" si="1"/>
        <v>0</v>
      </c>
      <c r="AW14" s="221">
        <f t="shared" si="2"/>
        <v>0</v>
      </c>
      <c r="AX14" s="221">
        <f t="shared" si="3"/>
        <v>0</v>
      </c>
      <c r="AY14" s="221">
        <f t="shared" si="4"/>
        <v>0</v>
      </c>
      <c r="AZ14" s="221">
        <f t="shared" si="5"/>
        <v>0</v>
      </c>
      <c r="BA14" s="221">
        <f t="shared" si="6"/>
        <v>0</v>
      </c>
      <c r="BB14" s="221">
        <f t="shared" si="7"/>
        <v>0</v>
      </c>
      <c r="BC14" s="221">
        <f t="shared" si="8"/>
        <v>0</v>
      </c>
      <c r="BD14" s="221">
        <f t="shared" si="9"/>
        <v>0</v>
      </c>
      <c r="BE14" s="221">
        <f t="shared" si="10"/>
        <v>0</v>
      </c>
      <c r="BF14" s="221">
        <f t="shared" si="11"/>
        <v>0</v>
      </c>
      <c r="BG14" s="221">
        <f t="shared" si="12"/>
        <v>0</v>
      </c>
      <c r="BH14" s="222"/>
      <c r="BI14" s="223"/>
    </row>
    <row r="15" spans="1:61" s="224" customFormat="1" x14ac:dyDescent="0.25">
      <c r="A15" s="214"/>
      <c r="B15" s="215"/>
      <c r="C15" s="216"/>
      <c r="D15" s="214"/>
      <c r="E15" s="217"/>
      <c r="F15" s="214"/>
      <c r="G15" s="214"/>
      <c r="H15" s="214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9">
        <f>SUM(I15:AQ15)</f>
        <v>0</v>
      </c>
      <c r="AS15" s="218"/>
      <c r="AT15" s="220"/>
      <c r="AU15" s="221">
        <f t="shared" si="0"/>
        <v>0</v>
      </c>
      <c r="AV15" s="221">
        <f t="shared" si="1"/>
        <v>0</v>
      </c>
      <c r="AW15" s="221">
        <f t="shared" si="2"/>
        <v>0</v>
      </c>
      <c r="AX15" s="221">
        <f t="shared" si="3"/>
        <v>0</v>
      </c>
      <c r="AY15" s="221">
        <f t="shared" si="4"/>
        <v>0</v>
      </c>
      <c r="AZ15" s="221">
        <f t="shared" si="5"/>
        <v>0</v>
      </c>
      <c r="BA15" s="221">
        <f t="shared" si="6"/>
        <v>0</v>
      </c>
      <c r="BB15" s="221">
        <f t="shared" si="7"/>
        <v>0</v>
      </c>
      <c r="BC15" s="221">
        <f t="shared" si="8"/>
        <v>0</v>
      </c>
      <c r="BD15" s="221">
        <f t="shared" si="9"/>
        <v>0</v>
      </c>
      <c r="BE15" s="221">
        <f t="shared" si="10"/>
        <v>0</v>
      </c>
      <c r="BF15" s="221">
        <f t="shared" si="11"/>
        <v>0</v>
      </c>
      <c r="BG15" s="221">
        <f t="shared" si="12"/>
        <v>0</v>
      </c>
      <c r="BH15" s="222"/>
      <c r="BI15" s="223"/>
    </row>
    <row r="16" spans="1:61" s="224" customFormat="1" x14ac:dyDescent="0.25">
      <c r="A16" s="214"/>
      <c r="B16" s="215"/>
      <c r="C16" s="216"/>
      <c r="D16" s="214"/>
      <c r="E16" s="217"/>
      <c r="F16" s="214"/>
      <c r="G16" s="214"/>
      <c r="H16" s="214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9">
        <f>SUM(I16:AQ16)</f>
        <v>0</v>
      </c>
      <c r="AS16" s="218"/>
      <c r="AT16" s="220"/>
      <c r="AU16" s="221">
        <f t="shared" si="0"/>
        <v>0</v>
      </c>
      <c r="AV16" s="221">
        <f t="shared" si="1"/>
        <v>0</v>
      </c>
      <c r="AW16" s="221">
        <f t="shared" si="2"/>
        <v>0</v>
      </c>
      <c r="AX16" s="221">
        <f t="shared" si="3"/>
        <v>0</v>
      </c>
      <c r="AY16" s="221">
        <f t="shared" si="4"/>
        <v>0</v>
      </c>
      <c r="AZ16" s="221">
        <f t="shared" si="5"/>
        <v>0</v>
      </c>
      <c r="BA16" s="221">
        <f t="shared" si="6"/>
        <v>0</v>
      </c>
      <c r="BB16" s="221">
        <f t="shared" si="7"/>
        <v>0</v>
      </c>
      <c r="BC16" s="221">
        <f t="shared" si="8"/>
        <v>0</v>
      </c>
      <c r="BD16" s="221">
        <f t="shared" si="9"/>
        <v>0</v>
      </c>
      <c r="BE16" s="221">
        <f t="shared" si="10"/>
        <v>0</v>
      </c>
      <c r="BF16" s="221">
        <f t="shared" si="11"/>
        <v>0</v>
      </c>
      <c r="BG16" s="221">
        <f t="shared" si="12"/>
        <v>0</v>
      </c>
      <c r="BH16" s="222"/>
      <c r="BI16" s="223"/>
    </row>
    <row r="17" spans="1:61" s="224" customFormat="1" x14ac:dyDescent="0.25">
      <c r="A17" s="214"/>
      <c r="B17" s="215"/>
      <c r="C17" s="216"/>
      <c r="D17" s="214"/>
      <c r="E17" s="217"/>
      <c r="F17" s="214"/>
      <c r="G17" s="214"/>
      <c r="H17" s="214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9">
        <f>SUM(I17:AQ17)</f>
        <v>0</v>
      </c>
      <c r="AS17" s="218"/>
      <c r="AT17" s="220"/>
      <c r="AU17" s="221">
        <f t="shared" si="0"/>
        <v>0</v>
      </c>
      <c r="AV17" s="221">
        <f t="shared" si="1"/>
        <v>0</v>
      </c>
      <c r="AW17" s="221">
        <f t="shared" si="2"/>
        <v>0</v>
      </c>
      <c r="AX17" s="221">
        <f t="shared" si="3"/>
        <v>0</v>
      </c>
      <c r="AY17" s="221">
        <f t="shared" si="4"/>
        <v>0</v>
      </c>
      <c r="AZ17" s="221">
        <f t="shared" si="5"/>
        <v>0</v>
      </c>
      <c r="BA17" s="221">
        <f t="shared" si="6"/>
        <v>0</v>
      </c>
      <c r="BB17" s="221">
        <f t="shared" si="7"/>
        <v>0</v>
      </c>
      <c r="BC17" s="221">
        <f t="shared" si="8"/>
        <v>0</v>
      </c>
      <c r="BD17" s="221">
        <f t="shared" si="9"/>
        <v>0</v>
      </c>
      <c r="BE17" s="221">
        <f t="shared" si="10"/>
        <v>0</v>
      </c>
      <c r="BF17" s="221">
        <f t="shared" si="11"/>
        <v>0</v>
      </c>
      <c r="BG17" s="221">
        <f t="shared" si="12"/>
        <v>0</v>
      </c>
      <c r="BH17" s="222"/>
      <c r="BI17" s="223"/>
    </row>
    <row r="18" spans="1:61" s="224" customFormat="1" x14ac:dyDescent="0.25">
      <c r="A18" s="214"/>
      <c r="B18" s="215"/>
      <c r="C18" s="216"/>
      <c r="D18" s="214"/>
      <c r="E18" s="217"/>
      <c r="F18" s="214"/>
      <c r="G18" s="214"/>
      <c r="H18" s="214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9">
        <f>SUM(I18:AQ18)</f>
        <v>0</v>
      </c>
      <c r="AS18" s="218"/>
      <c r="AT18" s="220"/>
      <c r="AU18" s="221">
        <f t="shared" si="0"/>
        <v>0</v>
      </c>
      <c r="AV18" s="221">
        <f t="shared" si="1"/>
        <v>0</v>
      </c>
      <c r="AW18" s="221">
        <f t="shared" si="2"/>
        <v>0</v>
      </c>
      <c r="AX18" s="221">
        <f t="shared" si="3"/>
        <v>0</v>
      </c>
      <c r="AY18" s="221">
        <f t="shared" si="4"/>
        <v>0</v>
      </c>
      <c r="AZ18" s="221">
        <f t="shared" si="5"/>
        <v>0</v>
      </c>
      <c r="BA18" s="221">
        <f t="shared" si="6"/>
        <v>0</v>
      </c>
      <c r="BB18" s="221">
        <f t="shared" si="7"/>
        <v>0</v>
      </c>
      <c r="BC18" s="221">
        <f t="shared" si="8"/>
        <v>0</v>
      </c>
      <c r="BD18" s="221">
        <f t="shared" si="9"/>
        <v>0</v>
      </c>
      <c r="BE18" s="221">
        <f t="shared" si="10"/>
        <v>0</v>
      </c>
      <c r="BF18" s="221">
        <f t="shared" si="11"/>
        <v>0</v>
      </c>
      <c r="BG18" s="221">
        <f t="shared" si="12"/>
        <v>0</v>
      </c>
      <c r="BH18" s="222"/>
      <c r="BI18" s="223"/>
    </row>
    <row r="19" spans="1:61" s="224" customFormat="1" x14ac:dyDescent="0.25">
      <c r="A19" s="214"/>
      <c r="B19" s="215"/>
      <c r="C19" s="216"/>
      <c r="D19" s="214"/>
      <c r="E19" s="217"/>
      <c r="F19" s="214"/>
      <c r="G19" s="214"/>
      <c r="H19" s="214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9">
        <f>SUM(I19:AQ19)</f>
        <v>0</v>
      </c>
      <c r="AS19" s="218"/>
      <c r="AT19" s="220"/>
      <c r="AU19" s="221">
        <f t="shared" si="0"/>
        <v>0</v>
      </c>
      <c r="AV19" s="221">
        <f t="shared" si="1"/>
        <v>0</v>
      </c>
      <c r="AW19" s="221">
        <f t="shared" si="2"/>
        <v>0</v>
      </c>
      <c r="AX19" s="221">
        <f t="shared" si="3"/>
        <v>0</v>
      </c>
      <c r="AY19" s="221">
        <f t="shared" si="4"/>
        <v>0</v>
      </c>
      <c r="AZ19" s="221">
        <f t="shared" si="5"/>
        <v>0</v>
      </c>
      <c r="BA19" s="221">
        <f t="shared" si="6"/>
        <v>0</v>
      </c>
      <c r="BB19" s="221">
        <f t="shared" si="7"/>
        <v>0</v>
      </c>
      <c r="BC19" s="221">
        <f t="shared" si="8"/>
        <v>0</v>
      </c>
      <c r="BD19" s="221">
        <f t="shared" si="9"/>
        <v>0</v>
      </c>
      <c r="BE19" s="221">
        <f t="shared" si="10"/>
        <v>0</v>
      </c>
      <c r="BF19" s="221">
        <f t="shared" si="11"/>
        <v>0</v>
      </c>
      <c r="BG19" s="221">
        <f t="shared" si="12"/>
        <v>0</v>
      </c>
      <c r="BH19" s="222"/>
      <c r="BI19" s="223"/>
    </row>
    <row r="20" spans="1:61" s="224" customFormat="1" x14ac:dyDescent="0.25">
      <c r="A20" s="214"/>
      <c r="B20" s="215"/>
      <c r="C20" s="216"/>
      <c r="D20" s="214"/>
      <c r="E20" s="217"/>
      <c r="F20" s="214"/>
      <c r="G20" s="214"/>
      <c r="H20" s="214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9">
        <f>SUM(I20:AQ20)</f>
        <v>0</v>
      </c>
      <c r="AS20" s="218"/>
      <c r="AT20" s="220"/>
      <c r="AU20" s="221">
        <f t="shared" si="0"/>
        <v>0</v>
      </c>
      <c r="AV20" s="221">
        <f t="shared" si="1"/>
        <v>0</v>
      </c>
      <c r="AW20" s="221">
        <f t="shared" si="2"/>
        <v>0</v>
      </c>
      <c r="AX20" s="221">
        <f t="shared" si="3"/>
        <v>0</v>
      </c>
      <c r="AY20" s="221">
        <f t="shared" si="4"/>
        <v>0</v>
      </c>
      <c r="AZ20" s="221">
        <f t="shared" si="5"/>
        <v>0</v>
      </c>
      <c r="BA20" s="221">
        <f t="shared" si="6"/>
        <v>0</v>
      </c>
      <c r="BB20" s="221">
        <f t="shared" si="7"/>
        <v>0</v>
      </c>
      <c r="BC20" s="221">
        <f t="shared" si="8"/>
        <v>0</v>
      </c>
      <c r="BD20" s="221">
        <f t="shared" si="9"/>
        <v>0</v>
      </c>
      <c r="BE20" s="221">
        <f t="shared" si="10"/>
        <v>0</v>
      </c>
      <c r="BF20" s="221">
        <f t="shared" si="11"/>
        <v>0</v>
      </c>
      <c r="BG20" s="221">
        <f t="shared" si="12"/>
        <v>0</v>
      </c>
      <c r="BH20" s="222"/>
      <c r="BI20" s="223"/>
    </row>
    <row r="21" spans="1:61" s="224" customFormat="1" x14ac:dyDescent="0.25">
      <c r="A21" s="214"/>
      <c r="B21" s="215"/>
      <c r="C21" s="216"/>
      <c r="D21" s="214"/>
      <c r="E21" s="217"/>
      <c r="F21" s="214"/>
      <c r="G21" s="214"/>
      <c r="H21" s="214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9">
        <f>SUM(I21:AQ21)</f>
        <v>0</v>
      </c>
      <c r="AS21" s="218"/>
      <c r="AT21" s="220"/>
      <c r="AU21" s="221">
        <f t="shared" si="0"/>
        <v>0</v>
      </c>
      <c r="AV21" s="221">
        <f t="shared" si="1"/>
        <v>0</v>
      </c>
      <c r="AW21" s="221">
        <f t="shared" si="2"/>
        <v>0</v>
      </c>
      <c r="AX21" s="221">
        <f t="shared" si="3"/>
        <v>0</v>
      </c>
      <c r="AY21" s="221">
        <f t="shared" si="4"/>
        <v>0</v>
      </c>
      <c r="AZ21" s="221">
        <f t="shared" si="5"/>
        <v>0</v>
      </c>
      <c r="BA21" s="221">
        <f t="shared" si="6"/>
        <v>0</v>
      </c>
      <c r="BB21" s="221">
        <f t="shared" si="7"/>
        <v>0</v>
      </c>
      <c r="BC21" s="221">
        <f t="shared" si="8"/>
        <v>0</v>
      </c>
      <c r="BD21" s="221">
        <f t="shared" si="9"/>
        <v>0</v>
      </c>
      <c r="BE21" s="221">
        <f t="shared" si="10"/>
        <v>0</v>
      </c>
      <c r="BF21" s="221">
        <f t="shared" si="11"/>
        <v>0</v>
      </c>
      <c r="BG21" s="221">
        <f t="shared" si="12"/>
        <v>0</v>
      </c>
      <c r="BH21" s="222"/>
      <c r="BI21" s="223"/>
    </row>
    <row r="22" spans="1:61" s="224" customFormat="1" x14ac:dyDescent="0.25">
      <c r="A22" s="214"/>
      <c r="B22" s="215"/>
      <c r="C22" s="216"/>
      <c r="D22" s="214"/>
      <c r="E22" s="217"/>
      <c r="F22" s="214"/>
      <c r="G22" s="214"/>
      <c r="H22" s="214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9">
        <f>SUM(I22:AQ22)</f>
        <v>0</v>
      </c>
      <c r="AS22" s="218"/>
      <c r="AT22" s="220"/>
      <c r="AU22" s="221">
        <f t="shared" si="0"/>
        <v>0</v>
      </c>
      <c r="AV22" s="221">
        <f t="shared" si="1"/>
        <v>0</v>
      </c>
      <c r="AW22" s="221">
        <f t="shared" si="2"/>
        <v>0</v>
      </c>
      <c r="AX22" s="221">
        <f t="shared" si="3"/>
        <v>0</v>
      </c>
      <c r="AY22" s="221">
        <f t="shared" si="4"/>
        <v>0</v>
      </c>
      <c r="AZ22" s="221">
        <f t="shared" si="5"/>
        <v>0</v>
      </c>
      <c r="BA22" s="221">
        <f t="shared" si="6"/>
        <v>0</v>
      </c>
      <c r="BB22" s="221">
        <f t="shared" si="7"/>
        <v>0</v>
      </c>
      <c r="BC22" s="221">
        <f t="shared" si="8"/>
        <v>0</v>
      </c>
      <c r="BD22" s="221">
        <f t="shared" si="9"/>
        <v>0</v>
      </c>
      <c r="BE22" s="221">
        <f t="shared" si="10"/>
        <v>0</v>
      </c>
      <c r="BF22" s="221">
        <f t="shared" si="11"/>
        <v>0</v>
      </c>
      <c r="BG22" s="221">
        <f t="shared" si="12"/>
        <v>0</v>
      </c>
      <c r="BH22" s="222"/>
      <c r="BI22" s="223"/>
    </row>
    <row r="23" spans="1:61" s="224" customFormat="1" x14ac:dyDescent="0.25">
      <c r="A23" s="214"/>
      <c r="B23" s="215"/>
      <c r="C23" s="216"/>
      <c r="D23" s="214"/>
      <c r="E23" s="217"/>
      <c r="F23" s="214"/>
      <c r="G23" s="214"/>
      <c r="H23" s="214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9">
        <f>SUM(I23:AQ23)</f>
        <v>0</v>
      </c>
      <c r="AS23" s="218"/>
      <c r="AT23" s="220"/>
      <c r="AU23" s="221">
        <f t="shared" si="0"/>
        <v>0</v>
      </c>
      <c r="AV23" s="221">
        <f t="shared" si="1"/>
        <v>0</v>
      </c>
      <c r="AW23" s="221">
        <f t="shared" si="2"/>
        <v>0</v>
      </c>
      <c r="AX23" s="221">
        <f t="shared" si="3"/>
        <v>0</v>
      </c>
      <c r="AY23" s="221">
        <f t="shared" si="4"/>
        <v>0</v>
      </c>
      <c r="AZ23" s="221">
        <f t="shared" si="5"/>
        <v>0</v>
      </c>
      <c r="BA23" s="221">
        <f t="shared" si="6"/>
        <v>0</v>
      </c>
      <c r="BB23" s="221">
        <f t="shared" si="7"/>
        <v>0</v>
      </c>
      <c r="BC23" s="221">
        <f t="shared" si="8"/>
        <v>0</v>
      </c>
      <c r="BD23" s="221">
        <f t="shared" si="9"/>
        <v>0</v>
      </c>
      <c r="BE23" s="221">
        <f t="shared" si="10"/>
        <v>0</v>
      </c>
      <c r="BF23" s="221">
        <f t="shared" si="11"/>
        <v>0</v>
      </c>
      <c r="BG23" s="221">
        <f t="shared" si="12"/>
        <v>0</v>
      </c>
      <c r="BH23" s="222"/>
      <c r="BI23" s="223"/>
    </row>
    <row r="24" spans="1:61" s="224" customFormat="1" x14ac:dyDescent="0.25">
      <c r="A24" s="214"/>
      <c r="B24" s="215"/>
      <c r="C24" s="216"/>
      <c r="D24" s="214"/>
      <c r="E24" s="217"/>
      <c r="F24" s="214"/>
      <c r="G24" s="214"/>
      <c r="H24" s="214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9">
        <f>SUM(I24:AQ24)</f>
        <v>0</v>
      </c>
      <c r="AS24" s="218"/>
      <c r="AT24" s="220"/>
      <c r="AU24" s="221">
        <f t="shared" si="0"/>
        <v>0</v>
      </c>
      <c r="AV24" s="221">
        <f t="shared" si="1"/>
        <v>0</v>
      </c>
      <c r="AW24" s="221">
        <f t="shared" si="2"/>
        <v>0</v>
      </c>
      <c r="AX24" s="221">
        <f t="shared" si="3"/>
        <v>0</v>
      </c>
      <c r="AY24" s="221">
        <f t="shared" si="4"/>
        <v>0</v>
      </c>
      <c r="AZ24" s="221">
        <f t="shared" si="5"/>
        <v>0</v>
      </c>
      <c r="BA24" s="221">
        <f t="shared" si="6"/>
        <v>0</v>
      </c>
      <c r="BB24" s="221">
        <f t="shared" si="7"/>
        <v>0</v>
      </c>
      <c r="BC24" s="221">
        <f t="shared" si="8"/>
        <v>0</v>
      </c>
      <c r="BD24" s="221">
        <f t="shared" si="9"/>
        <v>0</v>
      </c>
      <c r="BE24" s="221">
        <f t="shared" si="10"/>
        <v>0</v>
      </c>
      <c r="BF24" s="221">
        <f t="shared" si="11"/>
        <v>0</v>
      </c>
      <c r="BG24" s="221">
        <f t="shared" si="12"/>
        <v>0</v>
      </c>
      <c r="BH24" s="222"/>
      <c r="BI24" s="223"/>
    </row>
    <row r="25" spans="1:61" s="224" customFormat="1" x14ac:dyDescent="0.25">
      <c r="A25" s="214"/>
      <c r="B25" s="216"/>
      <c r="C25" s="216"/>
      <c r="D25" s="214"/>
      <c r="E25" s="217"/>
      <c r="F25" s="214"/>
      <c r="G25" s="214"/>
      <c r="H25" s="214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9">
        <f>SUM(I25:AQ25)</f>
        <v>0</v>
      </c>
      <c r="AS25" s="218"/>
      <c r="AT25" s="220"/>
      <c r="AU25" s="221">
        <f t="shared" si="0"/>
        <v>0</v>
      </c>
      <c r="AV25" s="221">
        <f t="shared" si="1"/>
        <v>0</v>
      </c>
      <c r="AW25" s="221">
        <f t="shared" si="2"/>
        <v>0</v>
      </c>
      <c r="AX25" s="221">
        <f t="shared" si="3"/>
        <v>0</v>
      </c>
      <c r="AY25" s="221">
        <f t="shared" si="4"/>
        <v>0</v>
      </c>
      <c r="AZ25" s="221">
        <f t="shared" si="5"/>
        <v>0</v>
      </c>
      <c r="BA25" s="221">
        <f t="shared" si="6"/>
        <v>0</v>
      </c>
      <c r="BB25" s="221">
        <f t="shared" si="7"/>
        <v>0</v>
      </c>
      <c r="BC25" s="221">
        <f t="shared" si="8"/>
        <v>0</v>
      </c>
      <c r="BD25" s="221">
        <f t="shared" si="9"/>
        <v>0</v>
      </c>
      <c r="BE25" s="221">
        <f t="shared" si="10"/>
        <v>0</v>
      </c>
      <c r="BF25" s="221">
        <f t="shared" si="11"/>
        <v>0</v>
      </c>
      <c r="BG25" s="221">
        <f t="shared" si="12"/>
        <v>0</v>
      </c>
      <c r="BH25" s="222"/>
      <c r="BI25" s="223"/>
    </row>
    <row r="26" spans="1:61" s="224" customFormat="1" x14ac:dyDescent="0.25">
      <c r="A26" s="214"/>
      <c r="B26" s="216"/>
      <c r="C26" s="216"/>
      <c r="D26" s="214"/>
      <c r="E26" s="217"/>
      <c r="F26" s="214"/>
      <c r="G26" s="214"/>
      <c r="H26" s="214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9">
        <f>SUM(I26:AQ26)</f>
        <v>0</v>
      </c>
      <c r="AS26" s="218"/>
      <c r="AT26" s="220"/>
      <c r="AU26" s="221">
        <f t="shared" si="0"/>
        <v>0</v>
      </c>
      <c r="AV26" s="221">
        <f t="shared" si="1"/>
        <v>0</v>
      </c>
      <c r="AW26" s="221">
        <f t="shared" si="2"/>
        <v>0</v>
      </c>
      <c r="AX26" s="221">
        <f t="shared" si="3"/>
        <v>0</v>
      </c>
      <c r="AY26" s="221">
        <f t="shared" si="4"/>
        <v>0</v>
      </c>
      <c r="AZ26" s="221">
        <f t="shared" si="5"/>
        <v>0</v>
      </c>
      <c r="BA26" s="221">
        <f t="shared" si="6"/>
        <v>0</v>
      </c>
      <c r="BB26" s="221">
        <f t="shared" si="7"/>
        <v>0</v>
      </c>
      <c r="BC26" s="221">
        <f t="shared" si="8"/>
        <v>0</v>
      </c>
      <c r="BD26" s="221">
        <f t="shared" si="9"/>
        <v>0</v>
      </c>
      <c r="BE26" s="221">
        <f t="shared" si="10"/>
        <v>0</v>
      </c>
      <c r="BF26" s="221">
        <f t="shared" si="11"/>
        <v>0</v>
      </c>
      <c r="BG26" s="221">
        <f t="shared" si="12"/>
        <v>0</v>
      </c>
      <c r="BH26" s="222"/>
      <c r="BI26" s="223"/>
    </row>
    <row r="27" spans="1:61" s="224" customFormat="1" x14ac:dyDescent="0.25">
      <c r="A27" s="214"/>
      <c r="B27" s="215"/>
      <c r="C27" s="216"/>
      <c r="D27" s="214"/>
      <c r="E27" s="217"/>
      <c r="F27" s="214"/>
      <c r="G27" s="214"/>
      <c r="H27" s="214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9">
        <f>SUM(I27:AQ27)</f>
        <v>0</v>
      </c>
      <c r="AS27" s="218"/>
      <c r="AT27" s="220"/>
      <c r="AU27" s="221">
        <f>AR27*AT27</f>
        <v>0</v>
      </c>
      <c r="AV27" s="221">
        <f t="shared" si="1"/>
        <v>0</v>
      </c>
      <c r="AW27" s="221">
        <f t="shared" si="2"/>
        <v>0</v>
      </c>
      <c r="AX27" s="221">
        <f t="shared" si="3"/>
        <v>0</v>
      </c>
      <c r="AY27" s="221">
        <f t="shared" si="4"/>
        <v>0</v>
      </c>
      <c r="AZ27" s="221">
        <f t="shared" si="5"/>
        <v>0</v>
      </c>
      <c r="BA27" s="221">
        <f t="shared" si="6"/>
        <v>0</v>
      </c>
      <c r="BB27" s="221">
        <f t="shared" si="7"/>
        <v>0</v>
      </c>
      <c r="BC27" s="221">
        <f t="shared" si="8"/>
        <v>0</v>
      </c>
      <c r="BD27" s="221">
        <f t="shared" si="9"/>
        <v>0</v>
      </c>
      <c r="BE27" s="221">
        <f t="shared" si="10"/>
        <v>0</v>
      </c>
      <c r="BF27" s="221">
        <f t="shared" si="11"/>
        <v>0</v>
      </c>
      <c r="BG27" s="221">
        <f t="shared" si="12"/>
        <v>0</v>
      </c>
      <c r="BH27" s="222"/>
      <c r="BI27" s="223"/>
    </row>
    <row r="28" spans="1:61" s="224" customFormat="1" x14ac:dyDescent="0.25">
      <c r="A28" s="214"/>
      <c r="B28" s="215"/>
      <c r="C28" s="216"/>
      <c r="D28" s="214"/>
      <c r="E28" s="217"/>
      <c r="F28" s="214"/>
      <c r="G28" s="214"/>
      <c r="H28" s="214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9">
        <f>SUM(I28:AQ28)</f>
        <v>0</v>
      </c>
      <c r="AS28" s="218"/>
      <c r="AT28" s="220"/>
      <c r="AU28" s="221">
        <f t="shared" si="0"/>
        <v>0</v>
      </c>
      <c r="AV28" s="221">
        <f t="shared" si="1"/>
        <v>0</v>
      </c>
      <c r="AW28" s="221">
        <f t="shared" si="2"/>
        <v>0</v>
      </c>
      <c r="AX28" s="221">
        <f t="shared" si="3"/>
        <v>0</v>
      </c>
      <c r="AY28" s="221">
        <f t="shared" si="4"/>
        <v>0</v>
      </c>
      <c r="AZ28" s="221">
        <f t="shared" si="5"/>
        <v>0</v>
      </c>
      <c r="BA28" s="221">
        <f t="shared" si="6"/>
        <v>0</v>
      </c>
      <c r="BB28" s="221">
        <f t="shared" si="7"/>
        <v>0</v>
      </c>
      <c r="BC28" s="221">
        <f t="shared" si="8"/>
        <v>0</v>
      </c>
      <c r="BD28" s="221">
        <f t="shared" si="9"/>
        <v>0</v>
      </c>
      <c r="BE28" s="221">
        <f t="shared" si="10"/>
        <v>0</v>
      </c>
      <c r="BF28" s="221">
        <f t="shared" si="11"/>
        <v>0</v>
      </c>
      <c r="BG28" s="221">
        <f t="shared" si="12"/>
        <v>0</v>
      </c>
      <c r="BH28" s="222"/>
      <c r="BI28" s="223"/>
    </row>
    <row r="29" spans="1:61" s="224" customFormat="1" x14ac:dyDescent="0.25">
      <c r="A29" s="214"/>
      <c r="B29" s="215"/>
      <c r="C29" s="216"/>
      <c r="D29" s="214"/>
      <c r="E29" s="217"/>
      <c r="F29" s="214"/>
      <c r="G29" s="214"/>
      <c r="H29" s="214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9">
        <f>SUM(I29:AQ29)</f>
        <v>0</v>
      </c>
      <c r="AS29" s="218"/>
      <c r="AT29" s="220"/>
      <c r="AU29" s="221">
        <f t="shared" si="0"/>
        <v>0</v>
      </c>
      <c r="AV29" s="221">
        <f t="shared" si="1"/>
        <v>0</v>
      </c>
      <c r="AW29" s="221">
        <f t="shared" si="2"/>
        <v>0</v>
      </c>
      <c r="AX29" s="221">
        <f t="shared" si="3"/>
        <v>0</v>
      </c>
      <c r="AY29" s="221">
        <f t="shared" si="4"/>
        <v>0</v>
      </c>
      <c r="AZ29" s="221">
        <f t="shared" si="5"/>
        <v>0</v>
      </c>
      <c r="BA29" s="221">
        <f t="shared" si="6"/>
        <v>0</v>
      </c>
      <c r="BB29" s="221">
        <f t="shared" si="7"/>
        <v>0</v>
      </c>
      <c r="BC29" s="221">
        <f t="shared" si="8"/>
        <v>0</v>
      </c>
      <c r="BD29" s="221">
        <f t="shared" si="9"/>
        <v>0</v>
      </c>
      <c r="BE29" s="221">
        <f t="shared" si="10"/>
        <v>0</v>
      </c>
      <c r="BF29" s="221">
        <f t="shared" si="11"/>
        <v>0</v>
      </c>
      <c r="BG29" s="221">
        <f t="shared" si="12"/>
        <v>0</v>
      </c>
      <c r="BH29" s="222"/>
      <c r="BI29" s="223"/>
    </row>
    <row r="30" spans="1:61" s="224" customFormat="1" x14ac:dyDescent="0.25">
      <c r="A30" s="214"/>
      <c r="B30" s="226"/>
      <c r="C30" s="227"/>
      <c r="D30" s="214"/>
      <c r="E30" s="217"/>
      <c r="F30" s="214"/>
      <c r="G30" s="214"/>
      <c r="H30" s="214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9">
        <f>SUM(I30:AQ30)</f>
        <v>0</v>
      </c>
      <c r="AS30" s="218"/>
      <c r="AT30" s="220"/>
      <c r="AU30" s="221">
        <f t="shared" si="0"/>
        <v>0</v>
      </c>
      <c r="AV30" s="221">
        <f t="shared" si="1"/>
        <v>0</v>
      </c>
      <c r="AW30" s="221">
        <f t="shared" si="2"/>
        <v>0</v>
      </c>
      <c r="AX30" s="221">
        <f t="shared" si="3"/>
        <v>0</v>
      </c>
      <c r="AY30" s="221">
        <f t="shared" si="4"/>
        <v>0</v>
      </c>
      <c r="AZ30" s="221">
        <f t="shared" si="5"/>
        <v>0</v>
      </c>
      <c r="BA30" s="221">
        <f t="shared" si="6"/>
        <v>0</v>
      </c>
      <c r="BB30" s="221">
        <f t="shared" si="7"/>
        <v>0</v>
      </c>
      <c r="BC30" s="221">
        <f t="shared" si="8"/>
        <v>0</v>
      </c>
      <c r="BD30" s="221">
        <f t="shared" si="9"/>
        <v>0</v>
      </c>
      <c r="BE30" s="221">
        <f t="shared" si="10"/>
        <v>0</v>
      </c>
      <c r="BF30" s="221">
        <f t="shared" si="11"/>
        <v>0</v>
      </c>
      <c r="BG30" s="221">
        <f t="shared" si="12"/>
        <v>0</v>
      </c>
      <c r="BH30" s="222"/>
      <c r="BI30" s="223"/>
    </row>
    <row r="31" spans="1:61" s="224" customFormat="1" x14ac:dyDescent="0.25">
      <c r="A31" s="214"/>
      <c r="B31" s="226"/>
      <c r="C31" s="228"/>
      <c r="D31" s="214"/>
      <c r="E31" s="217"/>
      <c r="F31" s="214"/>
      <c r="G31" s="214"/>
      <c r="H31" s="214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9">
        <f>SUM(I31:AQ31)</f>
        <v>0</v>
      </c>
      <c r="AS31" s="218"/>
      <c r="AT31" s="220"/>
      <c r="AU31" s="221">
        <f t="shared" si="0"/>
        <v>0</v>
      </c>
      <c r="AV31" s="221">
        <f t="shared" si="1"/>
        <v>0</v>
      </c>
      <c r="AW31" s="221">
        <f t="shared" si="2"/>
        <v>0</v>
      </c>
      <c r="AX31" s="221">
        <f t="shared" si="3"/>
        <v>0</v>
      </c>
      <c r="AY31" s="221">
        <f t="shared" si="4"/>
        <v>0</v>
      </c>
      <c r="AZ31" s="221">
        <f t="shared" si="5"/>
        <v>0</v>
      </c>
      <c r="BA31" s="221">
        <f t="shared" si="6"/>
        <v>0</v>
      </c>
      <c r="BB31" s="221">
        <f t="shared" si="7"/>
        <v>0</v>
      </c>
      <c r="BC31" s="221">
        <f t="shared" si="8"/>
        <v>0</v>
      </c>
      <c r="BD31" s="221">
        <f t="shared" si="9"/>
        <v>0</v>
      </c>
      <c r="BE31" s="221">
        <f t="shared" si="10"/>
        <v>0</v>
      </c>
      <c r="BF31" s="221">
        <f t="shared" si="11"/>
        <v>0</v>
      </c>
      <c r="BG31" s="221">
        <f t="shared" si="12"/>
        <v>0</v>
      </c>
      <c r="BH31" s="222"/>
      <c r="BI31" s="223"/>
    </row>
    <row r="32" spans="1:61" s="224" customFormat="1" x14ac:dyDescent="0.25">
      <c r="A32" s="214"/>
      <c r="B32" s="226"/>
      <c r="C32" s="227"/>
      <c r="D32" s="229"/>
      <c r="E32" s="217"/>
      <c r="F32" s="214"/>
      <c r="G32" s="214"/>
      <c r="H32" s="214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9">
        <f>SUM(I32:AQ32)</f>
        <v>0</v>
      </c>
      <c r="AS32" s="218"/>
      <c r="AT32" s="220"/>
      <c r="AU32" s="221">
        <f t="shared" si="0"/>
        <v>0</v>
      </c>
      <c r="AV32" s="221">
        <f t="shared" si="1"/>
        <v>0</v>
      </c>
      <c r="AW32" s="221">
        <f t="shared" si="2"/>
        <v>0</v>
      </c>
      <c r="AX32" s="221">
        <f t="shared" si="3"/>
        <v>0</v>
      </c>
      <c r="AY32" s="221">
        <f t="shared" si="4"/>
        <v>0</v>
      </c>
      <c r="AZ32" s="221">
        <f t="shared" si="5"/>
        <v>0</v>
      </c>
      <c r="BA32" s="221">
        <f t="shared" si="6"/>
        <v>0</v>
      </c>
      <c r="BB32" s="221">
        <f t="shared" si="7"/>
        <v>0</v>
      </c>
      <c r="BC32" s="221">
        <f t="shared" si="8"/>
        <v>0</v>
      </c>
      <c r="BD32" s="221">
        <f t="shared" si="9"/>
        <v>0</v>
      </c>
      <c r="BE32" s="221">
        <f t="shared" si="10"/>
        <v>0</v>
      </c>
      <c r="BF32" s="221">
        <f t="shared" si="11"/>
        <v>0</v>
      </c>
      <c r="BG32" s="221">
        <f t="shared" si="12"/>
        <v>0</v>
      </c>
      <c r="BH32" s="222"/>
      <c r="BI32" s="223"/>
    </row>
    <row r="33" spans="1:60" x14ac:dyDescent="0.25">
      <c r="A33" s="230"/>
      <c r="B33" s="215"/>
      <c r="C33" s="231"/>
      <c r="D33" s="230"/>
      <c r="E33" s="217"/>
      <c r="F33" s="230"/>
      <c r="G33" s="230"/>
      <c r="H33" s="230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3">
        <f>SUM(I33:AQ33)</f>
        <v>0</v>
      </c>
      <c r="AS33" s="232"/>
      <c r="AT33" s="234"/>
      <c r="AU33" s="235">
        <f t="shared" si="0"/>
        <v>0</v>
      </c>
      <c r="AV33" s="221">
        <f t="shared" si="1"/>
        <v>0</v>
      </c>
      <c r="AW33" s="221">
        <f t="shared" si="2"/>
        <v>0</v>
      </c>
      <c r="AX33" s="221">
        <f t="shared" si="3"/>
        <v>0</v>
      </c>
      <c r="AY33" s="221">
        <f t="shared" si="4"/>
        <v>0</v>
      </c>
      <c r="AZ33" s="221">
        <f t="shared" si="5"/>
        <v>0</v>
      </c>
      <c r="BA33" s="221">
        <f t="shared" si="6"/>
        <v>0</v>
      </c>
      <c r="BB33" s="221">
        <f t="shared" si="7"/>
        <v>0</v>
      </c>
      <c r="BC33" s="221">
        <f t="shared" si="8"/>
        <v>0</v>
      </c>
      <c r="BD33" s="221">
        <f t="shared" si="9"/>
        <v>0</v>
      </c>
      <c r="BE33" s="221">
        <f t="shared" si="10"/>
        <v>0</v>
      </c>
      <c r="BF33" s="221">
        <f t="shared" si="11"/>
        <v>0</v>
      </c>
      <c r="BG33" s="221">
        <f t="shared" si="12"/>
        <v>0</v>
      </c>
      <c r="BH33" s="236"/>
    </row>
    <row r="34" spans="1:60" x14ac:dyDescent="0.25">
      <c r="A34" s="230"/>
      <c r="B34" s="215"/>
      <c r="C34" s="231"/>
      <c r="D34" s="230"/>
      <c r="E34" s="217"/>
      <c r="F34" s="230"/>
      <c r="G34" s="230"/>
      <c r="H34" s="230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3">
        <f>SUM(I34:AQ34)</f>
        <v>0</v>
      </c>
      <c r="AS34" s="232"/>
      <c r="AT34" s="234"/>
      <c r="AU34" s="235">
        <f t="shared" si="0"/>
        <v>0</v>
      </c>
      <c r="AV34" s="221">
        <f t="shared" si="1"/>
        <v>0</v>
      </c>
      <c r="AW34" s="221">
        <f t="shared" si="2"/>
        <v>0</v>
      </c>
      <c r="AX34" s="221">
        <f t="shared" si="3"/>
        <v>0</v>
      </c>
      <c r="AY34" s="221">
        <f t="shared" si="4"/>
        <v>0</v>
      </c>
      <c r="AZ34" s="221">
        <f t="shared" si="5"/>
        <v>0</v>
      </c>
      <c r="BA34" s="221">
        <f t="shared" si="6"/>
        <v>0</v>
      </c>
      <c r="BB34" s="221">
        <f t="shared" si="7"/>
        <v>0</v>
      </c>
      <c r="BC34" s="221">
        <f t="shared" si="8"/>
        <v>0</v>
      </c>
      <c r="BD34" s="221">
        <f t="shared" si="9"/>
        <v>0</v>
      </c>
      <c r="BE34" s="221">
        <f t="shared" si="10"/>
        <v>0</v>
      </c>
      <c r="BF34" s="221">
        <f t="shared" si="11"/>
        <v>0</v>
      </c>
      <c r="BG34" s="221">
        <f t="shared" si="12"/>
        <v>0</v>
      </c>
      <c r="BH34" s="236"/>
    </row>
    <row r="35" spans="1:60" x14ac:dyDescent="0.25">
      <c r="A35" s="230"/>
      <c r="B35" s="215"/>
      <c r="C35" s="231"/>
      <c r="D35" s="230"/>
      <c r="E35" s="217"/>
      <c r="F35" s="230"/>
      <c r="G35" s="230"/>
      <c r="H35" s="230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3">
        <f>SUM(I35:AQ35)</f>
        <v>0</v>
      </c>
      <c r="AS35" s="232"/>
      <c r="AT35" s="234"/>
      <c r="AU35" s="235">
        <f t="shared" si="0"/>
        <v>0</v>
      </c>
      <c r="AV35" s="221">
        <f t="shared" si="1"/>
        <v>0</v>
      </c>
      <c r="AW35" s="221">
        <f t="shared" si="2"/>
        <v>0</v>
      </c>
      <c r="AX35" s="221">
        <f t="shared" si="3"/>
        <v>0</v>
      </c>
      <c r="AY35" s="221">
        <f t="shared" si="4"/>
        <v>0</v>
      </c>
      <c r="AZ35" s="221">
        <f t="shared" si="5"/>
        <v>0</v>
      </c>
      <c r="BA35" s="221">
        <f t="shared" si="6"/>
        <v>0</v>
      </c>
      <c r="BB35" s="221">
        <f t="shared" si="7"/>
        <v>0</v>
      </c>
      <c r="BC35" s="221">
        <f t="shared" si="8"/>
        <v>0</v>
      </c>
      <c r="BD35" s="221">
        <f t="shared" si="9"/>
        <v>0</v>
      </c>
      <c r="BE35" s="221">
        <f t="shared" si="10"/>
        <v>0</v>
      </c>
      <c r="BF35" s="221">
        <f t="shared" si="11"/>
        <v>0</v>
      </c>
      <c r="BG35" s="221">
        <f t="shared" si="12"/>
        <v>0</v>
      </c>
      <c r="BH35" s="236"/>
    </row>
    <row r="36" spans="1:60" x14ac:dyDescent="0.25">
      <c r="A36" s="230"/>
      <c r="B36" s="215"/>
      <c r="C36" s="231"/>
      <c r="D36" s="230"/>
      <c r="E36" s="217"/>
      <c r="F36" s="230"/>
      <c r="G36" s="230"/>
      <c r="H36" s="230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3">
        <f>SUM(I36:AQ36)</f>
        <v>0</v>
      </c>
      <c r="AS36" s="232"/>
      <c r="AT36" s="234"/>
      <c r="AU36" s="235">
        <f t="shared" si="0"/>
        <v>0</v>
      </c>
      <c r="AV36" s="221">
        <f t="shared" si="1"/>
        <v>0</v>
      </c>
      <c r="AW36" s="221">
        <f t="shared" si="2"/>
        <v>0</v>
      </c>
      <c r="AX36" s="221">
        <f t="shared" si="3"/>
        <v>0</v>
      </c>
      <c r="AY36" s="221">
        <f t="shared" si="4"/>
        <v>0</v>
      </c>
      <c r="AZ36" s="221">
        <f t="shared" si="5"/>
        <v>0</v>
      </c>
      <c r="BA36" s="221">
        <f t="shared" si="6"/>
        <v>0</v>
      </c>
      <c r="BB36" s="221">
        <f t="shared" si="7"/>
        <v>0</v>
      </c>
      <c r="BC36" s="221">
        <f t="shared" si="8"/>
        <v>0</v>
      </c>
      <c r="BD36" s="221">
        <f t="shared" si="9"/>
        <v>0</v>
      </c>
      <c r="BE36" s="221">
        <f t="shared" si="10"/>
        <v>0</v>
      </c>
      <c r="BF36" s="221">
        <f t="shared" si="11"/>
        <v>0</v>
      </c>
      <c r="BG36" s="221">
        <f t="shared" si="12"/>
        <v>0</v>
      </c>
      <c r="BH36" s="236"/>
    </row>
    <row r="37" spans="1:60" x14ac:dyDescent="0.25">
      <c r="A37" s="230"/>
      <c r="B37" s="215"/>
      <c r="C37" s="231"/>
      <c r="D37" s="230"/>
      <c r="E37" s="217"/>
      <c r="F37" s="230"/>
      <c r="G37" s="230"/>
      <c r="H37" s="230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3">
        <f>SUM(I37:AQ37)</f>
        <v>0</v>
      </c>
      <c r="AS37" s="232"/>
      <c r="AT37" s="234"/>
      <c r="AU37" s="235">
        <f t="shared" si="0"/>
        <v>0</v>
      </c>
      <c r="AV37" s="221">
        <f t="shared" si="1"/>
        <v>0</v>
      </c>
      <c r="AW37" s="221">
        <f t="shared" si="2"/>
        <v>0</v>
      </c>
      <c r="AX37" s="221">
        <f t="shared" si="3"/>
        <v>0</v>
      </c>
      <c r="AY37" s="221">
        <f t="shared" si="4"/>
        <v>0</v>
      </c>
      <c r="AZ37" s="221">
        <f t="shared" si="5"/>
        <v>0</v>
      </c>
      <c r="BA37" s="221">
        <f t="shared" si="6"/>
        <v>0</v>
      </c>
      <c r="BB37" s="221">
        <f t="shared" si="7"/>
        <v>0</v>
      </c>
      <c r="BC37" s="221">
        <f t="shared" si="8"/>
        <v>0</v>
      </c>
      <c r="BD37" s="221">
        <f t="shared" si="9"/>
        <v>0</v>
      </c>
      <c r="BE37" s="221">
        <f t="shared" si="10"/>
        <v>0</v>
      </c>
      <c r="BF37" s="221">
        <f t="shared" si="11"/>
        <v>0</v>
      </c>
      <c r="BG37" s="221">
        <f t="shared" si="12"/>
        <v>0</v>
      </c>
      <c r="BH37" s="236"/>
    </row>
    <row r="38" spans="1:60" x14ac:dyDescent="0.25">
      <c r="A38" s="230"/>
      <c r="B38" s="237"/>
      <c r="C38" s="238"/>
      <c r="D38" s="230"/>
      <c r="E38" s="217"/>
      <c r="F38" s="230"/>
      <c r="G38" s="230"/>
      <c r="H38" s="230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3">
        <f>SUM(I38:AQ38)</f>
        <v>0</v>
      </c>
      <c r="AS38" s="232"/>
      <c r="AT38" s="234"/>
      <c r="AU38" s="235">
        <f t="shared" si="0"/>
        <v>0</v>
      </c>
      <c r="AV38" s="221">
        <f t="shared" si="1"/>
        <v>0</v>
      </c>
      <c r="AW38" s="221">
        <f t="shared" si="2"/>
        <v>0</v>
      </c>
      <c r="AX38" s="221">
        <f t="shared" si="3"/>
        <v>0</v>
      </c>
      <c r="AY38" s="221">
        <f t="shared" si="4"/>
        <v>0</v>
      </c>
      <c r="AZ38" s="221">
        <f t="shared" si="5"/>
        <v>0</v>
      </c>
      <c r="BA38" s="221">
        <f t="shared" si="6"/>
        <v>0</v>
      </c>
      <c r="BB38" s="221">
        <f t="shared" si="7"/>
        <v>0</v>
      </c>
      <c r="BC38" s="221">
        <f t="shared" si="8"/>
        <v>0</v>
      </c>
      <c r="BD38" s="221">
        <f t="shared" si="9"/>
        <v>0</v>
      </c>
      <c r="BE38" s="221">
        <f t="shared" si="10"/>
        <v>0</v>
      </c>
      <c r="BF38" s="221">
        <f t="shared" si="11"/>
        <v>0</v>
      </c>
      <c r="BG38" s="221">
        <f t="shared" si="12"/>
        <v>0</v>
      </c>
      <c r="BH38" s="236"/>
    </row>
    <row r="39" spans="1:60" x14ac:dyDescent="0.25">
      <c r="A39" s="230"/>
      <c r="B39" s="215"/>
      <c r="C39" s="230"/>
      <c r="D39" s="214"/>
      <c r="E39" s="214"/>
      <c r="F39" s="230"/>
      <c r="G39" s="230"/>
      <c r="H39" s="230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3">
        <f>SUM(I39:AQ39)</f>
        <v>0</v>
      </c>
      <c r="AS39" s="232"/>
      <c r="AT39" s="234"/>
      <c r="AU39" s="235">
        <f t="shared" si="0"/>
        <v>0</v>
      </c>
      <c r="AV39" s="221">
        <f t="shared" si="1"/>
        <v>0</v>
      </c>
      <c r="AW39" s="221">
        <f t="shared" si="2"/>
        <v>0</v>
      </c>
      <c r="AX39" s="221">
        <f t="shared" si="3"/>
        <v>0</v>
      </c>
      <c r="AY39" s="221">
        <f t="shared" si="4"/>
        <v>0</v>
      </c>
      <c r="AZ39" s="221">
        <f t="shared" si="5"/>
        <v>0</v>
      </c>
      <c r="BA39" s="221">
        <f t="shared" si="6"/>
        <v>0</v>
      </c>
      <c r="BB39" s="221">
        <f t="shared" si="7"/>
        <v>0</v>
      </c>
      <c r="BC39" s="221">
        <f t="shared" si="8"/>
        <v>0</v>
      </c>
      <c r="BD39" s="221">
        <f t="shared" si="9"/>
        <v>0</v>
      </c>
      <c r="BE39" s="221">
        <f t="shared" si="10"/>
        <v>0</v>
      </c>
      <c r="BF39" s="221">
        <f t="shared" si="11"/>
        <v>0</v>
      </c>
      <c r="BG39" s="221">
        <f t="shared" si="12"/>
        <v>0</v>
      </c>
      <c r="BH39" s="236"/>
    </row>
    <row r="40" spans="1:60" x14ac:dyDescent="0.25">
      <c r="A40" s="230"/>
      <c r="B40" s="215"/>
      <c r="C40" s="230"/>
      <c r="D40" s="214"/>
      <c r="E40" s="214"/>
      <c r="F40" s="230"/>
      <c r="G40" s="230"/>
      <c r="H40" s="230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3">
        <f>SUM(I40:AQ40)</f>
        <v>0</v>
      </c>
      <c r="AS40" s="232"/>
      <c r="AT40" s="234"/>
      <c r="AU40" s="235">
        <f t="shared" si="0"/>
        <v>0</v>
      </c>
      <c r="AV40" s="221">
        <f t="shared" si="1"/>
        <v>0</v>
      </c>
      <c r="AW40" s="221">
        <f t="shared" si="2"/>
        <v>0</v>
      </c>
      <c r="AX40" s="221">
        <f t="shared" si="3"/>
        <v>0</v>
      </c>
      <c r="AY40" s="221">
        <f t="shared" si="4"/>
        <v>0</v>
      </c>
      <c r="AZ40" s="221">
        <f t="shared" si="5"/>
        <v>0</v>
      </c>
      <c r="BA40" s="221">
        <f t="shared" si="6"/>
        <v>0</v>
      </c>
      <c r="BB40" s="221">
        <f t="shared" si="7"/>
        <v>0</v>
      </c>
      <c r="BC40" s="221">
        <f t="shared" si="8"/>
        <v>0</v>
      </c>
      <c r="BD40" s="221">
        <f t="shared" si="9"/>
        <v>0</v>
      </c>
      <c r="BE40" s="221">
        <f t="shared" si="10"/>
        <v>0</v>
      </c>
      <c r="BF40" s="221">
        <f t="shared" si="11"/>
        <v>0</v>
      </c>
      <c r="BG40" s="221">
        <f t="shared" si="12"/>
        <v>0</v>
      </c>
      <c r="BH40" s="236"/>
    </row>
    <row r="41" spans="1:60" x14ac:dyDescent="0.25">
      <c r="A41" s="230"/>
      <c r="B41" s="215"/>
      <c r="C41" s="230"/>
      <c r="D41" s="214"/>
      <c r="E41" s="214"/>
      <c r="F41" s="230"/>
      <c r="G41" s="230"/>
      <c r="H41" s="230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3">
        <f>SUM(I41:AQ41)</f>
        <v>0</v>
      </c>
      <c r="AS41" s="232"/>
      <c r="AT41" s="234"/>
      <c r="AU41" s="235">
        <f t="shared" si="0"/>
        <v>0</v>
      </c>
      <c r="AV41" s="221">
        <f t="shared" si="1"/>
        <v>0</v>
      </c>
      <c r="AW41" s="221">
        <f t="shared" si="2"/>
        <v>0</v>
      </c>
      <c r="AX41" s="221">
        <f t="shared" si="3"/>
        <v>0</v>
      </c>
      <c r="AY41" s="221">
        <f t="shared" si="4"/>
        <v>0</v>
      </c>
      <c r="AZ41" s="221">
        <f t="shared" si="5"/>
        <v>0</v>
      </c>
      <c r="BA41" s="221">
        <f t="shared" si="6"/>
        <v>0</v>
      </c>
      <c r="BB41" s="221">
        <f t="shared" si="7"/>
        <v>0</v>
      </c>
      <c r="BC41" s="221">
        <f t="shared" si="8"/>
        <v>0</v>
      </c>
      <c r="BD41" s="221">
        <f t="shared" si="9"/>
        <v>0</v>
      </c>
      <c r="BE41" s="221">
        <f t="shared" si="10"/>
        <v>0</v>
      </c>
      <c r="BF41" s="221">
        <f t="shared" si="11"/>
        <v>0</v>
      </c>
      <c r="BG41" s="221">
        <f t="shared" si="12"/>
        <v>0</v>
      </c>
      <c r="BH41" s="236"/>
    </row>
    <row r="42" spans="1:60" x14ac:dyDescent="0.25">
      <c r="A42" s="230"/>
      <c r="B42" s="215"/>
      <c r="C42" s="230"/>
      <c r="D42" s="214"/>
      <c r="E42" s="214"/>
      <c r="F42" s="230"/>
      <c r="G42" s="230"/>
      <c r="H42" s="230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3">
        <f>SUM(I42:AQ42)</f>
        <v>0</v>
      </c>
      <c r="AS42" s="232"/>
      <c r="AT42" s="234"/>
      <c r="AU42" s="235">
        <f t="shared" si="0"/>
        <v>0</v>
      </c>
      <c r="AV42" s="221">
        <f t="shared" si="1"/>
        <v>0</v>
      </c>
      <c r="AW42" s="221">
        <f t="shared" si="2"/>
        <v>0</v>
      </c>
      <c r="AX42" s="221">
        <f t="shared" si="3"/>
        <v>0</v>
      </c>
      <c r="AY42" s="221">
        <f t="shared" si="4"/>
        <v>0</v>
      </c>
      <c r="AZ42" s="221">
        <f t="shared" si="5"/>
        <v>0</v>
      </c>
      <c r="BA42" s="221">
        <f t="shared" si="6"/>
        <v>0</v>
      </c>
      <c r="BB42" s="221">
        <f t="shared" si="7"/>
        <v>0</v>
      </c>
      <c r="BC42" s="221">
        <f t="shared" si="8"/>
        <v>0</v>
      </c>
      <c r="BD42" s="221">
        <f t="shared" si="9"/>
        <v>0</v>
      </c>
      <c r="BE42" s="221">
        <f t="shared" si="10"/>
        <v>0</v>
      </c>
      <c r="BF42" s="221">
        <f t="shared" si="11"/>
        <v>0</v>
      </c>
      <c r="BG42" s="221">
        <f t="shared" si="12"/>
        <v>0</v>
      </c>
      <c r="BH42" s="236"/>
    </row>
    <row r="43" spans="1:60" x14ac:dyDescent="0.25">
      <c r="A43" s="230"/>
      <c r="B43" s="215"/>
      <c r="C43" s="230"/>
      <c r="D43" s="239"/>
      <c r="E43" s="214"/>
      <c r="F43" s="230"/>
      <c r="G43" s="230"/>
      <c r="H43" s="230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3">
        <f>SUM(I43:AQ43)</f>
        <v>0</v>
      </c>
      <c r="AS43" s="232"/>
      <c r="AT43" s="234"/>
      <c r="AU43" s="235">
        <f t="shared" si="0"/>
        <v>0</v>
      </c>
      <c r="AV43" s="221">
        <f t="shared" si="1"/>
        <v>0</v>
      </c>
      <c r="AW43" s="221">
        <f t="shared" si="2"/>
        <v>0</v>
      </c>
      <c r="AX43" s="221">
        <f t="shared" si="3"/>
        <v>0</v>
      </c>
      <c r="AY43" s="221">
        <f t="shared" si="4"/>
        <v>0</v>
      </c>
      <c r="AZ43" s="221">
        <f t="shared" si="5"/>
        <v>0</v>
      </c>
      <c r="BA43" s="221">
        <f t="shared" si="6"/>
        <v>0</v>
      </c>
      <c r="BB43" s="221">
        <f t="shared" si="7"/>
        <v>0</v>
      </c>
      <c r="BC43" s="221">
        <f t="shared" si="8"/>
        <v>0</v>
      </c>
      <c r="BD43" s="221">
        <f t="shared" si="9"/>
        <v>0</v>
      </c>
      <c r="BE43" s="221">
        <f t="shared" si="10"/>
        <v>0</v>
      </c>
      <c r="BF43" s="221">
        <f t="shared" si="11"/>
        <v>0</v>
      </c>
      <c r="BG43" s="221">
        <f t="shared" si="12"/>
        <v>0</v>
      </c>
      <c r="BH43" s="236"/>
    </row>
    <row r="44" spans="1:60" x14ac:dyDescent="0.25">
      <c r="A44" s="230"/>
      <c r="B44" s="215"/>
      <c r="C44" s="230"/>
      <c r="D44" s="214"/>
      <c r="E44" s="214"/>
      <c r="F44" s="230"/>
      <c r="G44" s="230"/>
      <c r="H44" s="230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3">
        <f>SUM(I44:AQ44)</f>
        <v>0</v>
      </c>
      <c r="AS44" s="232"/>
      <c r="AT44" s="234"/>
      <c r="AU44" s="235">
        <f t="shared" si="0"/>
        <v>0</v>
      </c>
      <c r="AV44" s="221">
        <f t="shared" si="1"/>
        <v>0</v>
      </c>
      <c r="AW44" s="221">
        <f t="shared" si="2"/>
        <v>0</v>
      </c>
      <c r="AX44" s="221">
        <f t="shared" si="3"/>
        <v>0</v>
      </c>
      <c r="AY44" s="221">
        <f t="shared" si="4"/>
        <v>0</v>
      </c>
      <c r="AZ44" s="221">
        <f t="shared" si="5"/>
        <v>0</v>
      </c>
      <c r="BA44" s="221">
        <f t="shared" si="6"/>
        <v>0</v>
      </c>
      <c r="BB44" s="221">
        <f t="shared" si="7"/>
        <v>0</v>
      </c>
      <c r="BC44" s="221">
        <f t="shared" si="8"/>
        <v>0</v>
      </c>
      <c r="BD44" s="221">
        <f t="shared" si="9"/>
        <v>0</v>
      </c>
      <c r="BE44" s="221">
        <f t="shared" si="10"/>
        <v>0</v>
      </c>
      <c r="BF44" s="221">
        <f t="shared" si="11"/>
        <v>0</v>
      </c>
      <c r="BG44" s="221">
        <f t="shared" si="12"/>
        <v>0</v>
      </c>
      <c r="BH44" s="236"/>
    </row>
    <row r="45" spans="1:60" x14ac:dyDescent="0.25">
      <c r="A45" s="230"/>
      <c r="B45" s="215"/>
      <c r="C45" s="230"/>
      <c r="D45" s="240"/>
      <c r="E45" s="214"/>
      <c r="F45" s="230"/>
      <c r="G45" s="230"/>
      <c r="H45" s="230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3">
        <f>SUM(I45:AQ45)</f>
        <v>0</v>
      </c>
      <c r="AS45" s="232"/>
      <c r="AT45" s="234"/>
      <c r="AU45" s="235">
        <f t="shared" si="0"/>
        <v>0</v>
      </c>
      <c r="AV45" s="221">
        <f t="shared" si="1"/>
        <v>0</v>
      </c>
      <c r="AW45" s="221">
        <f t="shared" si="2"/>
        <v>0</v>
      </c>
      <c r="AX45" s="221">
        <f t="shared" si="3"/>
        <v>0</v>
      </c>
      <c r="AY45" s="221">
        <f t="shared" si="4"/>
        <v>0</v>
      </c>
      <c r="AZ45" s="221">
        <f t="shared" si="5"/>
        <v>0</v>
      </c>
      <c r="BA45" s="221">
        <f t="shared" si="6"/>
        <v>0</v>
      </c>
      <c r="BB45" s="221">
        <f t="shared" si="7"/>
        <v>0</v>
      </c>
      <c r="BC45" s="221">
        <f t="shared" si="8"/>
        <v>0</v>
      </c>
      <c r="BD45" s="221">
        <f t="shared" si="9"/>
        <v>0</v>
      </c>
      <c r="BE45" s="221">
        <f t="shared" si="10"/>
        <v>0</v>
      </c>
      <c r="BF45" s="221">
        <f t="shared" si="11"/>
        <v>0</v>
      </c>
      <c r="BG45" s="221">
        <f t="shared" si="12"/>
        <v>0</v>
      </c>
      <c r="BH45" s="236"/>
    </row>
    <row r="46" spans="1:60" x14ac:dyDescent="0.25">
      <c r="A46" s="230"/>
      <c r="B46" s="215"/>
      <c r="C46" s="230"/>
      <c r="D46" s="214"/>
      <c r="E46" s="214"/>
      <c r="F46" s="230"/>
      <c r="G46" s="230"/>
      <c r="H46" s="230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3">
        <f>SUM(I46:AQ46)</f>
        <v>0</v>
      </c>
      <c r="AS46" s="232"/>
      <c r="AT46" s="234"/>
      <c r="AU46" s="235">
        <f t="shared" si="0"/>
        <v>0</v>
      </c>
      <c r="AV46" s="221">
        <f t="shared" si="1"/>
        <v>0</v>
      </c>
      <c r="AW46" s="221">
        <f t="shared" si="2"/>
        <v>0</v>
      </c>
      <c r="AX46" s="221">
        <f t="shared" si="3"/>
        <v>0</v>
      </c>
      <c r="AY46" s="221">
        <f t="shared" si="4"/>
        <v>0</v>
      </c>
      <c r="AZ46" s="221">
        <f t="shared" si="5"/>
        <v>0</v>
      </c>
      <c r="BA46" s="221">
        <f t="shared" si="6"/>
        <v>0</v>
      </c>
      <c r="BB46" s="221">
        <f t="shared" si="7"/>
        <v>0</v>
      </c>
      <c r="BC46" s="221">
        <f t="shared" si="8"/>
        <v>0</v>
      </c>
      <c r="BD46" s="221">
        <f t="shared" si="9"/>
        <v>0</v>
      </c>
      <c r="BE46" s="221">
        <f t="shared" si="10"/>
        <v>0</v>
      </c>
      <c r="BF46" s="221">
        <f t="shared" si="11"/>
        <v>0</v>
      </c>
      <c r="BG46" s="221">
        <f t="shared" si="12"/>
        <v>0</v>
      </c>
      <c r="BH46" s="236"/>
    </row>
    <row r="47" spans="1:60" x14ac:dyDescent="0.25">
      <c r="A47" s="230"/>
      <c r="B47" s="237"/>
      <c r="C47" s="231"/>
      <c r="D47" s="214"/>
      <c r="E47" s="241"/>
      <c r="F47" s="230"/>
      <c r="G47" s="230"/>
      <c r="H47" s="230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3">
        <f>SUM(I47:AQ47)</f>
        <v>0</v>
      </c>
      <c r="AS47" s="232"/>
      <c r="AT47" s="234"/>
      <c r="AU47" s="235">
        <f t="shared" si="0"/>
        <v>0</v>
      </c>
      <c r="AV47" s="221">
        <f t="shared" si="1"/>
        <v>0</v>
      </c>
      <c r="AW47" s="221">
        <f t="shared" si="2"/>
        <v>0</v>
      </c>
      <c r="AX47" s="221">
        <f t="shared" si="3"/>
        <v>0</v>
      </c>
      <c r="AY47" s="221">
        <f t="shared" si="4"/>
        <v>0</v>
      </c>
      <c r="AZ47" s="221">
        <f t="shared" si="5"/>
        <v>0</v>
      </c>
      <c r="BA47" s="221">
        <f t="shared" si="6"/>
        <v>0</v>
      </c>
      <c r="BB47" s="221">
        <f t="shared" si="7"/>
        <v>0</v>
      </c>
      <c r="BC47" s="221">
        <f t="shared" si="8"/>
        <v>0</v>
      </c>
      <c r="BD47" s="221">
        <f t="shared" si="9"/>
        <v>0</v>
      </c>
      <c r="BE47" s="221">
        <f t="shared" si="10"/>
        <v>0</v>
      </c>
      <c r="BF47" s="221">
        <f t="shared" si="11"/>
        <v>0</v>
      </c>
      <c r="BG47" s="221">
        <f t="shared" si="12"/>
        <v>0</v>
      </c>
      <c r="BH47" s="236"/>
    </row>
    <row r="48" spans="1:60" x14ac:dyDescent="0.25">
      <c r="A48" s="214"/>
      <c r="B48" s="231"/>
      <c r="C48" s="231"/>
      <c r="D48" s="214"/>
      <c r="E48" s="217"/>
      <c r="F48" s="230"/>
      <c r="G48" s="230"/>
      <c r="H48" s="230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3">
        <f>SUM(I48:AQ48)</f>
        <v>0</v>
      </c>
      <c r="AS48" s="232"/>
      <c r="AT48" s="234"/>
      <c r="AU48" s="235">
        <f t="shared" si="0"/>
        <v>0</v>
      </c>
      <c r="AV48" s="221">
        <f t="shared" si="1"/>
        <v>0</v>
      </c>
      <c r="AW48" s="221">
        <f t="shared" si="2"/>
        <v>0</v>
      </c>
      <c r="AX48" s="221">
        <f t="shared" si="3"/>
        <v>0</v>
      </c>
      <c r="AY48" s="221">
        <f t="shared" si="4"/>
        <v>0</v>
      </c>
      <c r="AZ48" s="221">
        <f t="shared" si="5"/>
        <v>0</v>
      </c>
      <c r="BA48" s="221">
        <f t="shared" si="6"/>
        <v>0</v>
      </c>
      <c r="BB48" s="221">
        <f t="shared" si="7"/>
        <v>0</v>
      </c>
      <c r="BC48" s="221">
        <f t="shared" si="8"/>
        <v>0</v>
      </c>
      <c r="BD48" s="221">
        <f t="shared" si="9"/>
        <v>0</v>
      </c>
      <c r="BE48" s="221">
        <f t="shared" si="10"/>
        <v>0</v>
      </c>
      <c r="BF48" s="221">
        <f t="shared" si="11"/>
        <v>0</v>
      </c>
      <c r="BG48" s="221">
        <f t="shared" si="12"/>
        <v>0</v>
      </c>
      <c r="BH48" s="236"/>
    </row>
    <row r="49" spans="1:60" x14ac:dyDescent="0.25">
      <c r="A49" s="214"/>
      <c r="B49" s="231"/>
      <c r="C49" s="231"/>
      <c r="D49" s="214"/>
      <c r="E49" s="217"/>
      <c r="F49" s="230"/>
      <c r="G49" s="230"/>
      <c r="H49" s="230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3">
        <f>SUM(I49:AQ49)</f>
        <v>0</v>
      </c>
      <c r="AS49" s="232"/>
      <c r="AT49" s="234"/>
      <c r="AU49" s="235">
        <f t="shared" si="0"/>
        <v>0</v>
      </c>
      <c r="AV49" s="221">
        <f t="shared" si="1"/>
        <v>0</v>
      </c>
      <c r="AW49" s="221">
        <f t="shared" si="2"/>
        <v>0</v>
      </c>
      <c r="AX49" s="221">
        <f t="shared" si="3"/>
        <v>0</v>
      </c>
      <c r="AY49" s="221">
        <f t="shared" si="4"/>
        <v>0</v>
      </c>
      <c r="AZ49" s="221">
        <f t="shared" si="5"/>
        <v>0</v>
      </c>
      <c r="BA49" s="221">
        <f t="shared" si="6"/>
        <v>0</v>
      </c>
      <c r="BB49" s="221">
        <f t="shared" si="7"/>
        <v>0</v>
      </c>
      <c r="BC49" s="221">
        <f t="shared" si="8"/>
        <v>0</v>
      </c>
      <c r="BD49" s="221">
        <f t="shared" si="9"/>
        <v>0</v>
      </c>
      <c r="BE49" s="221">
        <f t="shared" si="10"/>
        <v>0</v>
      </c>
      <c r="BF49" s="221">
        <f t="shared" si="11"/>
        <v>0</v>
      </c>
      <c r="BG49" s="221">
        <f t="shared" si="12"/>
        <v>0</v>
      </c>
      <c r="BH49" s="236"/>
    </row>
    <row r="50" spans="1:60" x14ac:dyDescent="0.25">
      <c r="A50" s="214"/>
      <c r="B50" s="231"/>
      <c r="C50" s="231"/>
      <c r="D50" s="230"/>
      <c r="E50" s="217"/>
      <c r="F50" s="230"/>
      <c r="G50" s="230"/>
      <c r="H50" s="230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3">
        <f>SUM(I50:AQ50)</f>
        <v>0</v>
      </c>
      <c r="AS50" s="232"/>
      <c r="AT50" s="234"/>
      <c r="AU50" s="235">
        <f t="shared" si="0"/>
        <v>0</v>
      </c>
      <c r="AV50" s="221">
        <f t="shared" si="1"/>
        <v>0</v>
      </c>
      <c r="AW50" s="221">
        <f t="shared" si="2"/>
        <v>0</v>
      </c>
      <c r="AX50" s="221">
        <f t="shared" si="3"/>
        <v>0</v>
      </c>
      <c r="AY50" s="221">
        <f t="shared" si="4"/>
        <v>0</v>
      </c>
      <c r="AZ50" s="221">
        <f t="shared" si="5"/>
        <v>0</v>
      </c>
      <c r="BA50" s="221">
        <f t="shared" si="6"/>
        <v>0</v>
      </c>
      <c r="BB50" s="221">
        <f t="shared" si="7"/>
        <v>0</v>
      </c>
      <c r="BC50" s="221">
        <f t="shared" si="8"/>
        <v>0</v>
      </c>
      <c r="BD50" s="221">
        <f t="shared" si="9"/>
        <v>0</v>
      </c>
      <c r="BE50" s="221">
        <f t="shared" si="10"/>
        <v>0</v>
      </c>
      <c r="BF50" s="221">
        <f t="shared" si="11"/>
        <v>0</v>
      </c>
      <c r="BG50" s="221">
        <f t="shared" si="12"/>
        <v>0</v>
      </c>
      <c r="BH50" s="236"/>
    </row>
    <row r="51" spans="1:60" x14ac:dyDescent="0.25">
      <c r="A51" s="214"/>
      <c r="B51" s="242"/>
      <c r="C51" s="231"/>
      <c r="D51" s="230"/>
      <c r="E51" s="217"/>
      <c r="F51" s="230"/>
      <c r="G51" s="230"/>
      <c r="H51" s="230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3">
        <f>SUM(I51:AQ51)</f>
        <v>0</v>
      </c>
      <c r="AS51" s="232"/>
      <c r="AT51" s="234"/>
      <c r="AU51" s="235">
        <f t="shared" si="0"/>
        <v>0</v>
      </c>
      <c r="AV51" s="221">
        <f t="shared" si="1"/>
        <v>0</v>
      </c>
      <c r="AW51" s="221">
        <f t="shared" si="2"/>
        <v>0</v>
      </c>
      <c r="AX51" s="221">
        <f t="shared" si="3"/>
        <v>0</v>
      </c>
      <c r="AY51" s="221">
        <f t="shared" si="4"/>
        <v>0</v>
      </c>
      <c r="AZ51" s="221">
        <f t="shared" si="5"/>
        <v>0</v>
      </c>
      <c r="BA51" s="221">
        <f t="shared" si="6"/>
        <v>0</v>
      </c>
      <c r="BB51" s="221">
        <f t="shared" si="7"/>
        <v>0</v>
      </c>
      <c r="BC51" s="221">
        <f t="shared" si="8"/>
        <v>0</v>
      </c>
      <c r="BD51" s="221">
        <f t="shared" si="9"/>
        <v>0</v>
      </c>
      <c r="BE51" s="221">
        <f t="shared" si="10"/>
        <v>0</v>
      </c>
      <c r="BF51" s="221">
        <f t="shared" si="11"/>
        <v>0</v>
      </c>
      <c r="BG51" s="221">
        <f t="shared" si="12"/>
        <v>0</v>
      </c>
      <c r="BH51" s="236"/>
    </row>
    <row r="52" spans="1:60" x14ac:dyDescent="0.25">
      <c r="A52" s="214"/>
      <c r="B52" s="231"/>
      <c r="C52" s="231"/>
      <c r="D52" s="214"/>
      <c r="E52" s="217"/>
      <c r="F52" s="230"/>
      <c r="G52" s="230"/>
      <c r="H52" s="230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3">
        <f>SUM(I52:AQ52)</f>
        <v>0</v>
      </c>
      <c r="AS52" s="232"/>
      <c r="AT52" s="234"/>
      <c r="AU52" s="235">
        <f t="shared" si="0"/>
        <v>0</v>
      </c>
      <c r="AV52" s="221">
        <f t="shared" si="1"/>
        <v>0</v>
      </c>
      <c r="AW52" s="221">
        <f t="shared" si="2"/>
        <v>0</v>
      </c>
      <c r="AX52" s="221">
        <f t="shared" si="3"/>
        <v>0</v>
      </c>
      <c r="AY52" s="221">
        <f t="shared" si="4"/>
        <v>0</v>
      </c>
      <c r="AZ52" s="221">
        <f t="shared" si="5"/>
        <v>0</v>
      </c>
      <c r="BA52" s="221">
        <f t="shared" si="6"/>
        <v>0</v>
      </c>
      <c r="BB52" s="221">
        <f t="shared" si="7"/>
        <v>0</v>
      </c>
      <c r="BC52" s="221">
        <f t="shared" si="8"/>
        <v>0</v>
      </c>
      <c r="BD52" s="221">
        <f t="shared" si="9"/>
        <v>0</v>
      </c>
      <c r="BE52" s="221">
        <f t="shared" si="10"/>
        <v>0</v>
      </c>
      <c r="BF52" s="221">
        <f t="shared" si="11"/>
        <v>0</v>
      </c>
      <c r="BG52" s="221">
        <f t="shared" si="12"/>
        <v>0</v>
      </c>
      <c r="BH52" s="236"/>
    </row>
    <row r="53" spans="1:60" x14ac:dyDescent="0.25">
      <c r="A53" s="214"/>
      <c r="B53" s="243"/>
      <c r="C53" s="231"/>
      <c r="D53" s="230"/>
      <c r="E53" s="244"/>
      <c r="F53" s="230"/>
      <c r="G53" s="230"/>
      <c r="H53" s="230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3">
        <f>SUM(I53:AQ53)</f>
        <v>0</v>
      </c>
      <c r="AS53" s="232"/>
      <c r="AT53" s="234"/>
      <c r="AU53" s="235">
        <f t="shared" si="0"/>
        <v>0</v>
      </c>
      <c r="AV53" s="221">
        <f t="shared" si="1"/>
        <v>0</v>
      </c>
      <c r="AW53" s="221">
        <f t="shared" si="2"/>
        <v>0</v>
      </c>
      <c r="AX53" s="221">
        <f t="shared" si="3"/>
        <v>0</v>
      </c>
      <c r="AY53" s="221">
        <f t="shared" si="4"/>
        <v>0</v>
      </c>
      <c r="AZ53" s="221">
        <f t="shared" si="5"/>
        <v>0</v>
      </c>
      <c r="BA53" s="221">
        <f t="shared" si="6"/>
        <v>0</v>
      </c>
      <c r="BB53" s="221">
        <f t="shared" si="7"/>
        <v>0</v>
      </c>
      <c r="BC53" s="221">
        <f t="shared" si="8"/>
        <v>0</v>
      </c>
      <c r="BD53" s="221">
        <f t="shared" si="9"/>
        <v>0</v>
      </c>
      <c r="BE53" s="221">
        <f t="shared" si="10"/>
        <v>0</v>
      </c>
      <c r="BF53" s="221">
        <f t="shared" si="11"/>
        <v>0</v>
      </c>
      <c r="BG53" s="221">
        <f t="shared" si="12"/>
        <v>0</v>
      </c>
      <c r="BH53" s="236"/>
    </row>
    <row r="54" spans="1:60" x14ac:dyDescent="0.25">
      <c r="A54" s="214"/>
      <c r="B54" s="245"/>
      <c r="C54" s="231"/>
      <c r="D54" s="246"/>
      <c r="E54" s="244"/>
      <c r="F54" s="230"/>
      <c r="G54" s="230"/>
      <c r="H54" s="230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3">
        <f>SUM(I54:AQ54)</f>
        <v>0</v>
      </c>
      <c r="AS54" s="232"/>
      <c r="AT54" s="234"/>
      <c r="AU54" s="235">
        <f t="shared" si="0"/>
        <v>0</v>
      </c>
      <c r="AV54" s="221">
        <f t="shared" si="1"/>
        <v>0</v>
      </c>
      <c r="AW54" s="221">
        <f t="shared" si="2"/>
        <v>0</v>
      </c>
      <c r="AX54" s="221">
        <f t="shared" si="3"/>
        <v>0</v>
      </c>
      <c r="AY54" s="221">
        <f t="shared" si="4"/>
        <v>0</v>
      </c>
      <c r="AZ54" s="221">
        <f t="shared" si="5"/>
        <v>0</v>
      </c>
      <c r="BA54" s="221">
        <f t="shared" si="6"/>
        <v>0</v>
      </c>
      <c r="BB54" s="221">
        <f t="shared" si="7"/>
        <v>0</v>
      </c>
      <c r="BC54" s="221">
        <f t="shared" si="8"/>
        <v>0</v>
      </c>
      <c r="BD54" s="221">
        <f t="shared" si="9"/>
        <v>0</v>
      </c>
      <c r="BE54" s="221">
        <f t="shared" si="10"/>
        <v>0</v>
      </c>
      <c r="BF54" s="221">
        <f t="shared" si="11"/>
        <v>0</v>
      </c>
      <c r="BG54" s="221">
        <f t="shared" si="12"/>
        <v>0</v>
      </c>
      <c r="BH54" s="236"/>
    </row>
    <row r="55" spans="1:60" x14ac:dyDescent="0.25">
      <c r="A55" s="214"/>
      <c r="B55" s="245"/>
      <c r="C55" s="231"/>
      <c r="D55" s="247"/>
      <c r="E55" s="244"/>
      <c r="F55" s="230"/>
      <c r="G55" s="230"/>
      <c r="H55" s="230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3">
        <f>SUM(I55:AQ55)</f>
        <v>0</v>
      </c>
      <c r="AS55" s="232"/>
      <c r="AT55" s="234"/>
      <c r="AU55" s="235">
        <f t="shared" si="0"/>
        <v>0</v>
      </c>
      <c r="AV55" s="221">
        <f t="shared" si="1"/>
        <v>0</v>
      </c>
      <c r="AW55" s="221">
        <f t="shared" si="2"/>
        <v>0</v>
      </c>
      <c r="AX55" s="221">
        <f t="shared" si="3"/>
        <v>0</v>
      </c>
      <c r="AY55" s="221">
        <f t="shared" si="4"/>
        <v>0</v>
      </c>
      <c r="AZ55" s="221">
        <f t="shared" si="5"/>
        <v>0</v>
      </c>
      <c r="BA55" s="221">
        <f t="shared" si="6"/>
        <v>0</v>
      </c>
      <c r="BB55" s="221">
        <f t="shared" si="7"/>
        <v>0</v>
      </c>
      <c r="BC55" s="221">
        <f t="shared" si="8"/>
        <v>0</v>
      </c>
      <c r="BD55" s="221">
        <f t="shared" si="9"/>
        <v>0</v>
      </c>
      <c r="BE55" s="221">
        <f t="shared" si="10"/>
        <v>0</v>
      </c>
      <c r="BF55" s="221">
        <f t="shared" si="11"/>
        <v>0</v>
      </c>
      <c r="BG55" s="221">
        <f t="shared" si="12"/>
        <v>0</v>
      </c>
      <c r="BH55" s="236"/>
    </row>
    <row r="56" spans="1:60" x14ac:dyDescent="0.25">
      <c r="A56" s="214"/>
      <c r="B56" s="245"/>
      <c r="C56" s="231"/>
      <c r="D56" s="247"/>
      <c r="E56" s="244"/>
      <c r="F56" s="230"/>
      <c r="G56" s="230"/>
      <c r="H56" s="230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3">
        <f>SUM(I56:AQ56)</f>
        <v>0</v>
      </c>
      <c r="AS56" s="232"/>
      <c r="AT56" s="234"/>
      <c r="AU56" s="235">
        <f t="shared" si="0"/>
        <v>0</v>
      </c>
      <c r="AV56" s="221">
        <f t="shared" si="1"/>
        <v>0</v>
      </c>
      <c r="AW56" s="221">
        <f t="shared" si="2"/>
        <v>0</v>
      </c>
      <c r="AX56" s="221">
        <f t="shared" si="3"/>
        <v>0</v>
      </c>
      <c r="AY56" s="221">
        <f t="shared" si="4"/>
        <v>0</v>
      </c>
      <c r="AZ56" s="221">
        <f t="shared" si="5"/>
        <v>0</v>
      </c>
      <c r="BA56" s="221">
        <f t="shared" si="6"/>
        <v>0</v>
      </c>
      <c r="BB56" s="221">
        <f t="shared" si="7"/>
        <v>0</v>
      </c>
      <c r="BC56" s="221">
        <f t="shared" si="8"/>
        <v>0</v>
      </c>
      <c r="BD56" s="221">
        <f t="shared" si="9"/>
        <v>0</v>
      </c>
      <c r="BE56" s="221">
        <f t="shared" si="10"/>
        <v>0</v>
      </c>
      <c r="BF56" s="221">
        <f t="shared" si="11"/>
        <v>0</v>
      </c>
      <c r="BG56" s="221">
        <f t="shared" si="12"/>
        <v>0</v>
      </c>
      <c r="BH56" s="236"/>
    </row>
    <row r="57" spans="1:60" x14ac:dyDescent="0.25">
      <c r="A57" s="214"/>
      <c r="B57" s="216"/>
      <c r="C57" s="245"/>
      <c r="D57" s="247"/>
      <c r="E57" s="244"/>
      <c r="F57" s="230"/>
      <c r="G57" s="230"/>
      <c r="H57" s="230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3">
        <f>SUM(I57:AQ57)</f>
        <v>0</v>
      </c>
      <c r="AS57" s="232"/>
      <c r="AT57" s="234"/>
      <c r="AU57" s="235">
        <f t="shared" si="0"/>
        <v>0</v>
      </c>
      <c r="AV57" s="221">
        <f t="shared" si="1"/>
        <v>0</v>
      </c>
      <c r="AW57" s="221">
        <f t="shared" si="2"/>
        <v>0</v>
      </c>
      <c r="AX57" s="221">
        <f t="shared" si="3"/>
        <v>0</v>
      </c>
      <c r="AY57" s="221">
        <f t="shared" si="4"/>
        <v>0</v>
      </c>
      <c r="AZ57" s="221">
        <f t="shared" si="5"/>
        <v>0</v>
      </c>
      <c r="BA57" s="221">
        <f t="shared" si="6"/>
        <v>0</v>
      </c>
      <c r="BB57" s="221">
        <f t="shared" si="7"/>
        <v>0</v>
      </c>
      <c r="BC57" s="221">
        <f t="shared" si="8"/>
        <v>0</v>
      </c>
      <c r="BD57" s="221">
        <f t="shared" si="9"/>
        <v>0</v>
      </c>
      <c r="BE57" s="221">
        <f t="shared" si="10"/>
        <v>0</v>
      </c>
      <c r="BF57" s="221">
        <f t="shared" si="11"/>
        <v>0</v>
      </c>
      <c r="BG57" s="221">
        <f t="shared" si="12"/>
        <v>0</v>
      </c>
      <c r="BH57" s="236"/>
    </row>
    <row r="58" spans="1:60" x14ac:dyDescent="0.25">
      <c r="A58" s="214"/>
      <c r="B58" s="216"/>
      <c r="C58" s="245"/>
      <c r="D58" s="230"/>
      <c r="E58" s="244"/>
      <c r="F58" s="230"/>
      <c r="G58" s="230"/>
      <c r="H58" s="230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3">
        <f>SUM(I58:AQ58)</f>
        <v>0</v>
      </c>
      <c r="AS58" s="232"/>
      <c r="AT58" s="234"/>
      <c r="AU58" s="235">
        <f t="shared" si="0"/>
        <v>0</v>
      </c>
      <c r="AV58" s="221">
        <f t="shared" si="1"/>
        <v>0</v>
      </c>
      <c r="AW58" s="221">
        <f t="shared" si="2"/>
        <v>0</v>
      </c>
      <c r="AX58" s="221">
        <f t="shared" si="3"/>
        <v>0</v>
      </c>
      <c r="AY58" s="221">
        <f t="shared" si="4"/>
        <v>0</v>
      </c>
      <c r="AZ58" s="221">
        <f t="shared" si="5"/>
        <v>0</v>
      </c>
      <c r="BA58" s="221">
        <f t="shared" si="6"/>
        <v>0</v>
      </c>
      <c r="BB58" s="221">
        <f t="shared" si="7"/>
        <v>0</v>
      </c>
      <c r="BC58" s="221">
        <f t="shared" si="8"/>
        <v>0</v>
      </c>
      <c r="BD58" s="221">
        <f t="shared" si="9"/>
        <v>0</v>
      </c>
      <c r="BE58" s="221">
        <f t="shared" si="10"/>
        <v>0</v>
      </c>
      <c r="BF58" s="221">
        <f t="shared" si="11"/>
        <v>0</v>
      </c>
      <c r="BG58" s="221">
        <f t="shared" si="12"/>
        <v>0</v>
      </c>
      <c r="BH58" s="236"/>
    </row>
    <row r="59" spans="1:60" x14ac:dyDescent="0.25">
      <c r="A59" s="214"/>
      <c r="B59" s="216"/>
      <c r="C59" s="245"/>
      <c r="D59" s="230"/>
      <c r="E59" s="244"/>
      <c r="F59" s="230"/>
      <c r="G59" s="230"/>
      <c r="H59" s="230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3">
        <f>SUM(I59:AQ59)</f>
        <v>0</v>
      </c>
      <c r="AS59" s="232"/>
      <c r="AT59" s="234"/>
      <c r="AU59" s="235">
        <f t="shared" si="0"/>
        <v>0</v>
      </c>
      <c r="AV59" s="221">
        <f t="shared" si="1"/>
        <v>0</v>
      </c>
      <c r="AW59" s="221">
        <f t="shared" si="2"/>
        <v>0</v>
      </c>
      <c r="AX59" s="221">
        <f t="shared" si="3"/>
        <v>0</v>
      </c>
      <c r="AY59" s="221">
        <f t="shared" si="4"/>
        <v>0</v>
      </c>
      <c r="AZ59" s="221">
        <f t="shared" si="5"/>
        <v>0</v>
      </c>
      <c r="BA59" s="221">
        <f t="shared" si="6"/>
        <v>0</v>
      </c>
      <c r="BB59" s="221">
        <f t="shared" si="7"/>
        <v>0</v>
      </c>
      <c r="BC59" s="221">
        <f t="shared" si="8"/>
        <v>0</v>
      </c>
      <c r="BD59" s="221">
        <f t="shared" si="9"/>
        <v>0</v>
      </c>
      <c r="BE59" s="221">
        <f t="shared" si="10"/>
        <v>0</v>
      </c>
      <c r="BF59" s="221">
        <f t="shared" si="11"/>
        <v>0</v>
      </c>
      <c r="BG59" s="221">
        <f t="shared" si="12"/>
        <v>0</v>
      </c>
      <c r="BH59" s="236"/>
    </row>
    <row r="60" spans="1:60" x14ac:dyDescent="0.25">
      <c r="A60" s="214"/>
      <c r="B60" s="216"/>
      <c r="C60" s="245"/>
      <c r="D60" s="230"/>
      <c r="E60" s="244"/>
      <c r="F60" s="230"/>
      <c r="G60" s="230"/>
      <c r="H60" s="230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3">
        <f>SUM(I60:AQ60)</f>
        <v>0</v>
      </c>
      <c r="AS60" s="232"/>
      <c r="AT60" s="234"/>
      <c r="AU60" s="235">
        <f t="shared" si="0"/>
        <v>0</v>
      </c>
      <c r="AV60" s="221">
        <f t="shared" si="1"/>
        <v>0</v>
      </c>
      <c r="AW60" s="221">
        <f t="shared" si="2"/>
        <v>0</v>
      </c>
      <c r="AX60" s="221">
        <f t="shared" si="3"/>
        <v>0</v>
      </c>
      <c r="AY60" s="221">
        <f t="shared" si="4"/>
        <v>0</v>
      </c>
      <c r="AZ60" s="221">
        <f t="shared" si="5"/>
        <v>0</v>
      </c>
      <c r="BA60" s="221">
        <f t="shared" si="6"/>
        <v>0</v>
      </c>
      <c r="BB60" s="221">
        <f t="shared" si="7"/>
        <v>0</v>
      </c>
      <c r="BC60" s="221">
        <f t="shared" si="8"/>
        <v>0</v>
      </c>
      <c r="BD60" s="221">
        <f t="shared" si="9"/>
        <v>0</v>
      </c>
      <c r="BE60" s="221">
        <f t="shared" si="10"/>
        <v>0</v>
      </c>
      <c r="BF60" s="221">
        <f t="shared" si="11"/>
        <v>0</v>
      </c>
      <c r="BG60" s="221">
        <f t="shared" si="12"/>
        <v>0</v>
      </c>
      <c r="BH60" s="236"/>
    </row>
    <row r="61" spans="1:60" x14ac:dyDescent="0.25">
      <c r="A61" s="214"/>
      <c r="B61" s="231"/>
      <c r="C61" s="248"/>
      <c r="D61" s="230"/>
      <c r="E61" s="244"/>
      <c r="F61" s="230"/>
      <c r="G61" s="230"/>
      <c r="H61" s="230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3">
        <f>SUM(I61:AQ61)</f>
        <v>0</v>
      </c>
      <c r="AS61" s="232"/>
      <c r="AT61" s="234"/>
      <c r="AU61" s="235">
        <f t="shared" si="0"/>
        <v>0</v>
      </c>
      <c r="AV61" s="221">
        <f t="shared" si="1"/>
        <v>0</v>
      </c>
      <c r="AW61" s="221">
        <f t="shared" si="2"/>
        <v>0</v>
      </c>
      <c r="AX61" s="221">
        <f t="shared" si="3"/>
        <v>0</v>
      </c>
      <c r="AY61" s="221">
        <f t="shared" si="4"/>
        <v>0</v>
      </c>
      <c r="AZ61" s="221">
        <f t="shared" si="5"/>
        <v>0</v>
      </c>
      <c r="BA61" s="221">
        <f t="shared" si="6"/>
        <v>0</v>
      </c>
      <c r="BB61" s="221">
        <f t="shared" si="7"/>
        <v>0</v>
      </c>
      <c r="BC61" s="221">
        <f t="shared" si="8"/>
        <v>0</v>
      </c>
      <c r="BD61" s="221">
        <f t="shared" si="9"/>
        <v>0</v>
      </c>
      <c r="BE61" s="221">
        <f t="shared" si="10"/>
        <v>0</v>
      </c>
      <c r="BF61" s="221">
        <f t="shared" si="11"/>
        <v>0</v>
      </c>
      <c r="BG61" s="221">
        <f t="shared" si="12"/>
        <v>0</v>
      </c>
      <c r="BH61" s="236"/>
    </row>
    <row r="62" spans="1:60" x14ac:dyDescent="0.25">
      <c r="A62" s="214"/>
      <c r="B62" s="231"/>
      <c r="C62" s="248"/>
      <c r="D62" s="230"/>
      <c r="E62" s="244"/>
      <c r="F62" s="230"/>
      <c r="G62" s="230"/>
      <c r="H62" s="230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3">
        <f>SUM(I62:AQ62)</f>
        <v>0</v>
      </c>
      <c r="AS62" s="232"/>
      <c r="AT62" s="234"/>
      <c r="AU62" s="235">
        <f t="shared" si="0"/>
        <v>0</v>
      </c>
      <c r="AV62" s="221">
        <f t="shared" si="1"/>
        <v>0</v>
      </c>
      <c r="AW62" s="221">
        <f t="shared" si="2"/>
        <v>0</v>
      </c>
      <c r="AX62" s="221">
        <f t="shared" si="3"/>
        <v>0</v>
      </c>
      <c r="AY62" s="221">
        <f t="shared" si="4"/>
        <v>0</v>
      </c>
      <c r="AZ62" s="221">
        <f t="shared" si="5"/>
        <v>0</v>
      </c>
      <c r="BA62" s="221">
        <f t="shared" si="6"/>
        <v>0</v>
      </c>
      <c r="BB62" s="221">
        <f t="shared" si="7"/>
        <v>0</v>
      </c>
      <c r="BC62" s="221">
        <f t="shared" si="8"/>
        <v>0</v>
      </c>
      <c r="BD62" s="221">
        <f t="shared" si="9"/>
        <v>0</v>
      </c>
      <c r="BE62" s="221">
        <f t="shared" si="10"/>
        <v>0</v>
      </c>
      <c r="BF62" s="221">
        <f t="shared" si="11"/>
        <v>0</v>
      </c>
      <c r="BG62" s="221">
        <f t="shared" si="12"/>
        <v>0</v>
      </c>
      <c r="BH62" s="236"/>
    </row>
    <row r="63" spans="1:60" x14ac:dyDescent="0.25">
      <c r="A63" s="214"/>
      <c r="B63" s="216"/>
      <c r="C63" s="245"/>
      <c r="D63" s="230"/>
      <c r="E63" s="244"/>
      <c r="F63" s="230"/>
      <c r="G63" s="230"/>
      <c r="H63" s="230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3">
        <f>SUM(I63:AQ63)</f>
        <v>0</v>
      </c>
      <c r="AS63" s="232"/>
      <c r="AT63" s="234"/>
      <c r="AU63" s="235">
        <f t="shared" si="0"/>
        <v>0</v>
      </c>
      <c r="AV63" s="221">
        <f t="shared" si="1"/>
        <v>0</v>
      </c>
      <c r="AW63" s="221">
        <f t="shared" si="2"/>
        <v>0</v>
      </c>
      <c r="AX63" s="221">
        <f t="shared" si="3"/>
        <v>0</v>
      </c>
      <c r="AY63" s="221">
        <f t="shared" si="4"/>
        <v>0</v>
      </c>
      <c r="AZ63" s="221">
        <f t="shared" si="5"/>
        <v>0</v>
      </c>
      <c r="BA63" s="221">
        <f t="shared" si="6"/>
        <v>0</v>
      </c>
      <c r="BB63" s="221">
        <f t="shared" si="7"/>
        <v>0</v>
      </c>
      <c r="BC63" s="221">
        <f t="shared" si="8"/>
        <v>0</v>
      </c>
      <c r="BD63" s="221">
        <f t="shared" si="9"/>
        <v>0</v>
      </c>
      <c r="BE63" s="221">
        <f t="shared" si="10"/>
        <v>0</v>
      </c>
      <c r="BF63" s="221">
        <f t="shared" si="11"/>
        <v>0</v>
      </c>
      <c r="BG63" s="221">
        <f t="shared" si="12"/>
        <v>0</v>
      </c>
      <c r="BH63" s="236"/>
    </row>
    <row r="64" spans="1:60" x14ac:dyDescent="0.25">
      <c r="A64" s="214"/>
      <c r="B64" s="216"/>
      <c r="C64" s="245"/>
      <c r="D64" s="230"/>
      <c r="E64" s="244"/>
      <c r="F64" s="230"/>
      <c r="G64" s="230"/>
      <c r="H64" s="230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3">
        <f>SUM(I64:AQ64)</f>
        <v>0</v>
      </c>
      <c r="AS64" s="232"/>
      <c r="AT64" s="234"/>
      <c r="AU64" s="235">
        <f t="shared" si="0"/>
        <v>0</v>
      </c>
      <c r="AV64" s="221">
        <f t="shared" si="1"/>
        <v>0</v>
      </c>
      <c r="AW64" s="221">
        <f t="shared" si="2"/>
        <v>0</v>
      </c>
      <c r="AX64" s="221">
        <f t="shared" si="3"/>
        <v>0</v>
      </c>
      <c r="AY64" s="221">
        <f t="shared" si="4"/>
        <v>0</v>
      </c>
      <c r="AZ64" s="221">
        <f t="shared" si="5"/>
        <v>0</v>
      </c>
      <c r="BA64" s="221">
        <f t="shared" si="6"/>
        <v>0</v>
      </c>
      <c r="BB64" s="221">
        <f t="shared" si="7"/>
        <v>0</v>
      </c>
      <c r="BC64" s="221">
        <f t="shared" si="8"/>
        <v>0</v>
      </c>
      <c r="BD64" s="221">
        <f t="shared" si="9"/>
        <v>0</v>
      </c>
      <c r="BE64" s="221">
        <f t="shared" si="10"/>
        <v>0</v>
      </c>
      <c r="BF64" s="221">
        <f t="shared" si="11"/>
        <v>0</v>
      </c>
      <c r="BG64" s="221">
        <f t="shared" si="12"/>
        <v>0</v>
      </c>
      <c r="BH64" s="236"/>
    </row>
    <row r="65" spans="1:61" x14ac:dyDescent="0.25">
      <c r="A65" s="214"/>
      <c r="B65" s="216"/>
      <c r="C65" s="245"/>
      <c r="D65" s="230"/>
      <c r="E65" s="244"/>
      <c r="F65" s="230"/>
      <c r="G65" s="230"/>
      <c r="H65" s="230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3">
        <f>SUM(I65:AQ65)</f>
        <v>0</v>
      </c>
      <c r="AS65" s="232"/>
      <c r="AT65" s="234"/>
      <c r="AU65" s="235">
        <f t="shared" si="0"/>
        <v>0</v>
      </c>
      <c r="AV65" s="221">
        <f t="shared" si="1"/>
        <v>0</v>
      </c>
      <c r="AW65" s="221">
        <f t="shared" si="2"/>
        <v>0</v>
      </c>
      <c r="AX65" s="221">
        <f t="shared" si="3"/>
        <v>0</v>
      </c>
      <c r="AY65" s="221">
        <f t="shared" si="4"/>
        <v>0</v>
      </c>
      <c r="AZ65" s="221">
        <f t="shared" si="5"/>
        <v>0</v>
      </c>
      <c r="BA65" s="221">
        <f t="shared" si="6"/>
        <v>0</v>
      </c>
      <c r="BB65" s="221">
        <f t="shared" si="7"/>
        <v>0</v>
      </c>
      <c r="BC65" s="221">
        <f t="shared" si="8"/>
        <v>0</v>
      </c>
      <c r="BD65" s="221">
        <f t="shared" si="9"/>
        <v>0</v>
      </c>
      <c r="BE65" s="221">
        <f t="shared" si="10"/>
        <v>0</v>
      </c>
      <c r="BF65" s="221">
        <f t="shared" si="11"/>
        <v>0</v>
      </c>
      <c r="BG65" s="221">
        <f t="shared" si="12"/>
        <v>0</v>
      </c>
      <c r="BH65" s="236"/>
    </row>
    <row r="66" spans="1:61" x14ac:dyDescent="0.25">
      <c r="A66" s="214"/>
      <c r="B66" s="216"/>
      <c r="C66" s="245"/>
      <c r="D66" s="230"/>
      <c r="E66" s="244"/>
      <c r="F66" s="230"/>
      <c r="G66" s="230"/>
      <c r="H66" s="230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3">
        <f>SUM(I66:AQ66)</f>
        <v>0</v>
      </c>
      <c r="AS66" s="232"/>
      <c r="AT66" s="234"/>
      <c r="AU66" s="235">
        <f t="shared" si="0"/>
        <v>0</v>
      </c>
      <c r="AV66" s="221">
        <f t="shared" si="1"/>
        <v>0</v>
      </c>
      <c r="AW66" s="221">
        <f t="shared" si="2"/>
        <v>0</v>
      </c>
      <c r="AX66" s="221">
        <f t="shared" si="3"/>
        <v>0</v>
      </c>
      <c r="AY66" s="221">
        <f t="shared" si="4"/>
        <v>0</v>
      </c>
      <c r="AZ66" s="221">
        <f t="shared" si="5"/>
        <v>0</v>
      </c>
      <c r="BA66" s="221">
        <f t="shared" si="6"/>
        <v>0</v>
      </c>
      <c r="BB66" s="221">
        <f t="shared" si="7"/>
        <v>0</v>
      </c>
      <c r="BC66" s="221">
        <f t="shared" si="8"/>
        <v>0</v>
      </c>
      <c r="BD66" s="221">
        <f t="shared" si="9"/>
        <v>0</v>
      </c>
      <c r="BE66" s="221">
        <f t="shared" si="10"/>
        <v>0</v>
      </c>
      <c r="BF66" s="221">
        <f t="shared" si="11"/>
        <v>0</v>
      </c>
      <c r="BG66" s="221">
        <f t="shared" si="12"/>
        <v>0</v>
      </c>
      <c r="BH66" s="236"/>
    </row>
    <row r="67" spans="1:61" x14ac:dyDescent="0.25">
      <c r="A67" s="214"/>
      <c r="B67" s="216"/>
      <c r="C67" s="245"/>
      <c r="D67" s="230"/>
      <c r="E67" s="244"/>
      <c r="F67" s="230"/>
      <c r="G67" s="230"/>
      <c r="H67" s="230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3">
        <f>SUM(I67:AQ67)</f>
        <v>0</v>
      </c>
      <c r="AS67" s="232"/>
      <c r="AT67" s="234"/>
      <c r="AU67" s="235">
        <f t="shared" ref="AU67:AU88" si="13">AR67*AT67</f>
        <v>0</v>
      </c>
      <c r="AV67" s="221">
        <f t="shared" si="1"/>
        <v>0</v>
      </c>
      <c r="AW67" s="221">
        <f t="shared" si="2"/>
        <v>0</v>
      </c>
      <c r="AX67" s="221">
        <f t="shared" si="3"/>
        <v>0</v>
      </c>
      <c r="AY67" s="221">
        <f t="shared" si="4"/>
        <v>0</v>
      </c>
      <c r="AZ67" s="221">
        <f t="shared" si="5"/>
        <v>0</v>
      </c>
      <c r="BA67" s="221">
        <f t="shared" si="6"/>
        <v>0</v>
      </c>
      <c r="BB67" s="221">
        <f t="shared" si="7"/>
        <v>0</v>
      </c>
      <c r="BC67" s="221">
        <f t="shared" si="8"/>
        <v>0</v>
      </c>
      <c r="BD67" s="221">
        <f t="shared" si="9"/>
        <v>0</v>
      </c>
      <c r="BE67" s="221">
        <f t="shared" si="10"/>
        <v>0</v>
      </c>
      <c r="BF67" s="221">
        <f t="shared" si="11"/>
        <v>0</v>
      </c>
      <c r="BG67" s="221">
        <f t="shared" si="12"/>
        <v>0</v>
      </c>
      <c r="BH67" s="236"/>
    </row>
    <row r="68" spans="1:61" x14ac:dyDescent="0.25">
      <c r="A68" s="214"/>
      <c r="B68" s="216"/>
      <c r="C68" s="245"/>
      <c r="D68" s="230"/>
      <c r="E68" s="244"/>
      <c r="F68" s="230"/>
      <c r="G68" s="230"/>
      <c r="H68" s="230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3">
        <f>SUM(I68:AQ68)</f>
        <v>0</v>
      </c>
      <c r="AS68" s="232"/>
      <c r="AT68" s="234"/>
      <c r="AU68" s="235">
        <f t="shared" si="13"/>
        <v>0</v>
      </c>
      <c r="AV68" s="221">
        <f t="shared" ref="AV68:AV88" si="14">(I68+J68+K68)*AT68</f>
        <v>0</v>
      </c>
      <c r="AW68" s="221">
        <f t="shared" ref="AW68:AW88" si="15">(L68+M68+N68)*AT68</f>
        <v>0</v>
      </c>
      <c r="AX68" s="221">
        <f t="shared" ref="AX68:AX88" si="16">(O68+P68+Q68)*AT68</f>
        <v>0</v>
      </c>
      <c r="AY68" s="221">
        <f t="shared" ref="AY68:AY88" si="17">(R68+S68+T68)*AT68</f>
        <v>0</v>
      </c>
      <c r="AZ68" s="221">
        <f t="shared" ref="AZ68:AZ88" si="18">(U68+V68+W68)*AT68</f>
        <v>0</v>
      </c>
      <c r="BA68" s="221">
        <f t="shared" ref="BA68:BA88" si="19">(X68+Y68+Z68)*AT68</f>
        <v>0</v>
      </c>
      <c r="BB68" s="221">
        <f t="shared" ref="BB68:BB88" si="20">(AA68+AB68+AC68)*AT68</f>
        <v>0</v>
      </c>
      <c r="BC68" s="221">
        <f t="shared" ref="BC68:BC88" si="21">(AD68+AE68+AF68)*AT68</f>
        <v>0</v>
      </c>
      <c r="BD68" s="221">
        <f t="shared" ref="BD68:BD88" si="22">(AG68+AH68+AI68)*AT68</f>
        <v>0</v>
      </c>
      <c r="BE68" s="221">
        <f t="shared" ref="BE68:BE88" si="23">(AJ68+AK68+AL68)*AT68</f>
        <v>0</v>
      </c>
      <c r="BF68" s="221">
        <f t="shared" ref="BF68:BF88" si="24">(AM68+AN68+AO68)*AT68</f>
        <v>0</v>
      </c>
      <c r="BG68" s="221">
        <f t="shared" ref="BG68:BG88" si="25">(AP68+AQ68)*AT68</f>
        <v>0</v>
      </c>
      <c r="BH68" s="236"/>
    </row>
    <row r="69" spans="1:61" x14ac:dyDescent="0.25">
      <c r="A69" s="214"/>
      <c r="B69" s="216"/>
      <c r="C69" s="245"/>
      <c r="D69" s="230"/>
      <c r="E69" s="244"/>
      <c r="F69" s="230"/>
      <c r="G69" s="230"/>
      <c r="H69" s="230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3">
        <f>SUM(I69:AQ69)</f>
        <v>0</v>
      </c>
      <c r="AS69" s="232"/>
      <c r="AT69" s="234"/>
      <c r="AU69" s="235">
        <f t="shared" si="13"/>
        <v>0</v>
      </c>
      <c r="AV69" s="221">
        <f t="shared" si="14"/>
        <v>0</v>
      </c>
      <c r="AW69" s="221">
        <f t="shared" si="15"/>
        <v>0</v>
      </c>
      <c r="AX69" s="221">
        <f t="shared" si="16"/>
        <v>0</v>
      </c>
      <c r="AY69" s="221">
        <f t="shared" si="17"/>
        <v>0</v>
      </c>
      <c r="AZ69" s="221">
        <f t="shared" si="18"/>
        <v>0</v>
      </c>
      <c r="BA69" s="221">
        <f t="shared" si="19"/>
        <v>0</v>
      </c>
      <c r="BB69" s="221">
        <f t="shared" si="20"/>
        <v>0</v>
      </c>
      <c r="BC69" s="221">
        <f t="shared" si="21"/>
        <v>0</v>
      </c>
      <c r="BD69" s="221">
        <f t="shared" si="22"/>
        <v>0</v>
      </c>
      <c r="BE69" s="221">
        <f t="shared" si="23"/>
        <v>0</v>
      </c>
      <c r="BF69" s="221">
        <f t="shared" si="24"/>
        <v>0</v>
      </c>
      <c r="BG69" s="221">
        <f t="shared" si="25"/>
        <v>0</v>
      </c>
      <c r="BH69" s="236"/>
    </row>
    <row r="70" spans="1:61" s="250" customFormat="1" x14ac:dyDescent="0.25">
      <c r="A70" s="230"/>
      <c r="B70" s="231"/>
      <c r="C70" s="248"/>
      <c r="D70" s="230"/>
      <c r="E70" s="244"/>
      <c r="F70" s="230"/>
      <c r="G70" s="230"/>
      <c r="H70" s="230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3">
        <f>SUM(I70:AQ70)</f>
        <v>0</v>
      </c>
      <c r="AS70" s="232"/>
      <c r="AT70" s="234"/>
      <c r="AU70" s="235">
        <f t="shared" si="13"/>
        <v>0</v>
      </c>
      <c r="AV70" s="221">
        <f t="shared" si="14"/>
        <v>0</v>
      </c>
      <c r="AW70" s="221">
        <f t="shared" si="15"/>
        <v>0</v>
      </c>
      <c r="AX70" s="221">
        <f t="shared" si="16"/>
        <v>0</v>
      </c>
      <c r="AY70" s="221">
        <f t="shared" si="17"/>
        <v>0</v>
      </c>
      <c r="AZ70" s="221">
        <f t="shared" si="18"/>
        <v>0</v>
      </c>
      <c r="BA70" s="221">
        <f t="shared" si="19"/>
        <v>0</v>
      </c>
      <c r="BB70" s="221">
        <f t="shared" si="20"/>
        <v>0</v>
      </c>
      <c r="BC70" s="221">
        <f t="shared" si="21"/>
        <v>0</v>
      </c>
      <c r="BD70" s="221">
        <f t="shared" si="22"/>
        <v>0</v>
      </c>
      <c r="BE70" s="221">
        <f t="shared" si="23"/>
        <v>0</v>
      </c>
      <c r="BF70" s="221">
        <f t="shared" si="24"/>
        <v>0</v>
      </c>
      <c r="BG70" s="221">
        <f t="shared" si="25"/>
        <v>0</v>
      </c>
      <c r="BH70" s="236"/>
      <c r="BI70" s="249"/>
    </row>
    <row r="71" spans="1:61" s="250" customFormat="1" x14ac:dyDescent="0.25">
      <c r="A71" s="214"/>
      <c r="B71" s="216"/>
      <c r="C71" s="251"/>
      <c r="D71" s="214"/>
      <c r="E71" s="217"/>
      <c r="F71" s="214"/>
      <c r="G71" s="214"/>
      <c r="H71" s="230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33">
        <f>SUM(I71:AQ71)</f>
        <v>0</v>
      </c>
      <c r="AS71" s="218"/>
      <c r="AT71" s="220"/>
      <c r="AU71" s="235">
        <f t="shared" si="13"/>
        <v>0</v>
      </c>
      <c r="AV71" s="221">
        <f t="shared" si="14"/>
        <v>0</v>
      </c>
      <c r="AW71" s="221">
        <f t="shared" si="15"/>
        <v>0</v>
      </c>
      <c r="AX71" s="221">
        <f t="shared" si="16"/>
        <v>0</v>
      </c>
      <c r="AY71" s="221">
        <f t="shared" si="17"/>
        <v>0</v>
      </c>
      <c r="AZ71" s="221">
        <f t="shared" si="18"/>
        <v>0</v>
      </c>
      <c r="BA71" s="221">
        <f t="shared" si="19"/>
        <v>0</v>
      </c>
      <c r="BB71" s="221">
        <f t="shared" si="20"/>
        <v>0</v>
      </c>
      <c r="BC71" s="221">
        <f t="shared" si="21"/>
        <v>0</v>
      </c>
      <c r="BD71" s="221">
        <f t="shared" si="22"/>
        <v>0</v>
      </c>
      <c r="BE71" s="221">
        <f t="shared" si="23"/>
        <v>0</v>
      </c>
      <c r="BF71" s="221">
        <f t="shared" si="24"/>
        <v>0</v>
      </c>
      <c r="BG71" s="221">
        <f t="shared" si="25"/>
        <v>0</v>
      </c>
      <c r="BH71" s="236"/>
      <c r="BI71" s="249"/>
    </row>
    <row r="72" spans="1:61" s="250" customFormat="1" x14ac:dyDescent="0.25">
      <c r="A72" s="214"/>
      <c r="B72" s="216"/>
      <c r="C72" s="251"/>
      <c r="D72" s="214"/>
      <c r="E72" s="217"/>
      <c r="F72" s="214"/>
      <c r="G72" s="214"/>
      <c r="H72" s="230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33">
        <f>SUM(I72:AQ72)</f>
        <v>0</v>
      </c>
      <c r="AS72" s="218"/>
      <c r="AT72" s="220"/>
      <c r="AU72" s="235">
        <f t="shared" si="13"/>
        <v>0</v>
      </c>
      <c r="AV72" s="221">
        <f t="shared" si="14"/>
        <v>0</v>
      </c>
      <c r="AW72" s="221">
        <f t="shared" si="15"/>
        <v>0</v>
      </c>
      <c r="AX72" s="221">
        <f t="shared" si="16"/>
        <v>0</v>
      </c>
      <c r="AY72" s="221">
        <f t="shared" si="17"/>
        <v>0</v>
      </c>
      <c r="AZ72" s="221">
        <f t="shared" si="18"/>
        <v>0</v>
      </c>
      <c r="BA72" s="221">
        <f t="shared" si="19"/>
        <v>0</v>
      </c>
      <c r="BB72" s="221">
        <f t="shared" si="20"/>
        <v>0</v>
      </c>
      <c r="BC72" s="221">
        <f t="shared" si="21"/>
        <v>0</v>
      </c>
      <c r="BD72" s="221">
        <f t="shared" si="22"/>
        <v>0</v>
      </c>
      <c r="BE72" s="221">
        <f t="shared" si="23"/>
        <v>0</v>
      </c>
      <c r="BF72" s="221">
        <f t="shared" si="24"/>
        <v>0</v>
      </c>
      <c r="BG72" s="221">
        <f t="shared" si="25"/>
        <v>0</v>
      </c>
      <c r="BH72" s="236"/>
      <c r="BI72" s="249"/>
    </row>
    <row r="73" spans="1:61" x14ac:dyDescent="0.25">
      <c r="A73" s="214"/>
      <c r="B73" s="242"/>
      <c r="C73" s="242"/>
      <c r="D73" s="214"/>
      <c r="E73" s="217"/>
      <c r="F73" s="214"/>
      <c r="G73" s="214"/>
      <c r="H73" s="230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33">
        <f>SUM(I73:AQ73)</f>
        <v>0</v>
      </c>
      <c r="AS73" s="218"/>
      <c r="AT73" s="220"/>
      <c r="AU73" s="235">
        <f t="shared" si="13"/>
        <v>0</v>
      </c>
      <c r="AV73" s="221">
        <f t="shared" si="14"/>
        <v>0</v>
      </c>
      <c r="AW73" s="221">
        <f t="shared" si="15"/>
        <v>0</v>
      </c>
      <c r="AX73" s="221">
        <f t="shared" si="16"/>
        <v>0</v>
      </c>
      <c r="AY73" s="221">
        <f t="shared" si="17"/>
        <v>0</v>
      </c>
      <c r="AZ73" s="221">
        <f t="shared" si="18"/>
        <v>0</v>
      </c>
      <c r="BA73" s="221">
        <f t="shared" si="19"/>
        <v>0</v>
      </c>
      <c r="BB73" s="221">
        <f t="shared" si="20"/>
        <v>0</v>
      </c>
      <c r="BC73" s="221">
        <f t="shared" si="21"/>
        <v>0</v>
      </c>
      <c r="BD73" s="221">
        <f t="shared" si="22"/>
        <v>0</v>
      </c>
      <c r="BE73" s="221">
        <f t="shared" si="23"/>
        <v>0</v>
      </c>
      <c r="BF73" s="221">
        <f t="shared" si="24"/>
        <v>0</v>
      </c>
      <c r="BG73" s="221">
        <f t="shared" si="25"/>
        <v>0</v>
      </c>
      <c r="BH73" s="236"/>
    </row>
    <row r="74" spans="1:61" x14ac:dyDescent="0.25">
      <c r="A74" s="214"/>
      <c r="B74" s="242"/>
      <c r="C74" s="252"/>
      <c r="D74" s="214"/>
      <c r="E74" s="217"/>
      <c r="F74" s="214"/>
      <c r="G74" s="214"/>
      <c r="H74" s="230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33">
        <f>SUM(I74:AQ74)</f>
        <v>0</v>
      </c>
      <c r="AS74" s="218"/>
      <c r="AT74" s="220"/>
      <c r="AU74" s="235">
        <f t="shared" si="13"/>
        <v>0</v>
      </c>
      <c r="AV74" s="221">
        <f t="shared" si="14"/>
        <v>0</v>
      </c>
      <c r="AW74" s="221">
        <f t="shared" si="15"/>
        <v>0</v>
      </c>
      <c r="AX74" s="221">
        <f t="shared" si="16"/>
        <v>0</v>
      </c>
      <c r="AY74" s="221">
        <f t="shared" si="17"/>
        <v>0</v>
      </c>
      <c r="AZ74" s="221">
        <f t="shared" si="18"/>
        <v>0</v>
      </c>
      <c r="BA74" s="221">
        <f t="shared" si="19"/>
        <v>0</v>
      </c>
      <c r="BB74" s="221">
        <f t="shared" si="20"/>
        <v>0</v>
      </c>
      <c r="BC74" s="221">
        <f t="shared" si="21"/>
        <v>0</v>
      </c>
      <c r="BD74" s="221">
        <f t="shared" si="22"/>
        <v>0</v>
      </c>
      <c r="BE74" s="221">
        <f t="shared" si="23"/>
        <v>0</v>
      </c>
      <c r="BF74" s="221">
        <f t="shared" si="24"/>
        <v>0</v>
      </c>
      <c r="BG74" s="221">
        <f t="shared" si="25"/>
        <v>0</v>
      </c>
      <c r="BH74" s="236"/>
    </row>
    <row r="75" spans="1:61" x14ac:dyDescent="0.25">
      <c r="A75" s="214"/>
      <c r="B75" s="242"/>
      <c r="C75" s="252"/>
      <c r="D75" s="214"/>
      <c r="E75" s="217"/>
      <c r="F75" s="214"/>
      <c r="G75" s="214"/>
      <c r="H75" s="230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33">
        <f>SUM(I75:AQ75)</f>
        <v>0</v>
      </c>
      <c r="AS75" s="218"/>
      <c r="AT75" s="220"/>
      <c r="AU75" s="235">
        <f t="shared" si="13"/>
        <v>0</v>
      </c>
      <c r="AV75" s="221">
        <f t="shared" si="14"/>
        <v>0</v>
      </c>
      <c r="AW75" s="221">
        <f t="shared" si="15"/>
        <v>0</v>
      </c>
      <c r="AX75" s="221">
        <f t="shared" si="16"/>
        <v>0</v>
      </c>
      <c r="AY75" s="221">
        <f t="shared" si="17"/>
        <v>0</v>
      </c>
      <c r="AZ75" s="221">
        <f t="shared" si="18"/>
        <v>0</v>
      </c>
      <c r="BA75" s="221">
        <f t="shared" si="19"/>
        <v>0</v>
      </c>
      <c r="BB75" s="221">
        <f t="shared" si="20"/>
        <v>0</v>
      </c>
      <c r="BC75" s="221">
        <f t="shared" si="21"/>
        <v>0</v>
      </c>
      <c r="BD75" s="221">
        <f t="shared" si="22"/>
        <v>0</v>
      </c>
      <c r="BE75" s="221">
        <f t="shared" si="23"/>
        <v>0</v>
      </c>
      <c r="BF75" s="221">
        <f t="shared" si="24"/>
        <v>0</v>
      </c>
      <c r="BG75" s="221">
        <f t="shared" si="25"/>
        <v>0</v>
      </c>
      <c r="BH75" s="236"/>
    </row>
    <row r="76" spans="1:61" x14ac:dyDescent="0.25">
      <c r="A76" s="214"/>
      <c r="B76" s="242"/>
      <c r="C76" s="252"/>
      <c r="D76" s="214"/>
      <c r="E76" s="217"/>
      <c r="F76" s="214"/>
      <c r="G76" s="214"/>
      <c r="H76" s="230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33">
        <f>SUM(I76:AQ76)</f>
        <v>0</v>
      </c>
      <c r="AS76" s="218"/>
      <c r="AT76" s="220"/>
      <c r="AU76" s="235">
        <f t="shared" si="13"/>
        <v>0</v>
      </c>
      <c r="AV76" s="221">
        <f t="shared" si="14"/>
        <v>0</v>
      </c>
      <c r="AW76" s="221">
        <f t="shared" si="15"/>
        <v>0</v>
      </c>
      <c r="AX76" s="221">
        <f t="shared" si="16"/>
        <v>0</v>
      </c>
      <c r="AY76" s="221">
        <f t="shared" si="17"/>
        <v>0</v>
      </c>
      <c r="AZ76" s="221">
        <f t="shared" si="18"/>
        <v>0</v>
      </c>
      <c r="BA76" s="221">
        <f t="shared" si="19"/>
        <v>0</v>
      </c>
      <c r="BB76" s="221">
        <f t="shared" si="20"/>
        <v>0</v>
      </c>
      <c r="BC76" s="221">
        <f t="shared" si="21"/>
        <v>0</v>
      </c>
      <c r="BD76" s="221">
        <f t="shared" si="22"/>
        <v>0</v>
      </c>
      <c r="BE76" s="221">
        <f t="shared" si="23"/>
        <v>0</v>
      </c>
      <c r="BF76" s="221">
        <f t="shared" si="24"/>
        <v>0</v>
      </c>
      <c r="BG76" s="221">
        <f t="shared" si="25"/>
        <v>0</v>
      </c>
      <c r="BH76" s="236"/>
    </row>
    <row r="77" spans="1:61" x14ac:dyDescent="0.25">
      <c r="A77" s="214"/>
      <c r="B77" s="242"/>
      <c r="C77" s="252"/>
      <c r="D77" s="214"/>
      <c r="E77" s="217"/>
      <c r="F77" s="214"/>
      <c r="G77" s="214"/>
      <c r="H77" s="230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33">
        <f>SUM(I77:AQ77)</f>
        <v>0</v>
      </c>
      <c r="AS77" s="218"/>
      <c r="AT77" s="220"/>
      <c r="AU77" s="235">
        <f t="shared" si="13"/>
        <v>0</v>
      </c>
      <c r="AV77" s="221">
        <f t="shared" si="14"/>
        <v>0</v>
      </c>
      <c r="AW77" s="221">
        <f t="shared" si="15"/>
        <v>0</v>
      </c>
      <c r="AX77" s="221">
        <f t="shared" si="16"/>
        <v>0</v>
      </c>
      <c r="AY77" s="221">
        <f t="shared" si="17"/>
        <v>0</v>
      </c>
      <c r="AZ77" s="221">
        <f t="shared" si="18"/>
        <v>0</v>
      </c>
      <c r="BA77" s="221">
        <f t="shared" si="19"/>
        <v>0</v>
      </c>
      <c r="BB77" s="221">
        <f t="shared" si="20"/>
        <v>0</v>
      </c>
      <c r="BC77" s="221">
        <f t="shared" si="21"/>
        <v>0</v>
      </c>
      <c r="BD77" s="221">
        <f t="shared" si="22"/>
        <v>0</v>
      </c>
      <c r="BE77" s="221">
        <f t="shared" si="23"/>
        <v>0</v>
      </c>
      <c r="BF77" s="221">
        <f t="shared" si="24"/>
        <v>0</v>
      </c>
      <c r="BG77" s="221">
        <f t="shared" si="25"/>
        <v>0</v>
      </c>
      <c r="BH77" s="236"/>
    </row>
    <row r="78" spans="1:61" x14ac:dyDescent="0.25">
      <c r="A78" s="214"/>
      <c r="B78" s="216"/>
      <c r="C78" s="251"/>
      <c r="D78" s="214"/>
      <c r="E78" s="217"/>
      <c r="F78" s="214"/>
      <c r="G78" s="214"/>
      <c r="H78" s="230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33">
        <f>SUM(I78:AQ78)</f>
        <v>0</v>
      </c>
      <c r="AS78" s="218"/>
      <c r="AT78" s="220"/>
      <c r="AU78" s="235">
        <f t="shared" si="13"/>
        <v>0</v>
      </c>
      <c r="AV78" s="221">
        <f t="shared" si="14"/>
        <v>0</v>
      </c>
      <c r="AW78" s="221">
        <f t="shared" si="15"/>
        <v>0</v>
      </c>
      <c r="AX78" s="221">
        <f t="shared" si="16"/>
        <v>0</v>
      </c>
      <c r="AY78" s="221">
        <f t="shared" si="17"/>
        <v>0</v>
      </c>
      <c r="AZ78" s="221">
        <f t="shared" si="18"/>
        <v>0</v>
      </c>
      <c r="BA78" s="221">
        <f t="shared" si="19"/>
        <v>0</v>
      </c>
      <c r="BB78" s="221">
        <f t="shared" si="20"/>
        <v>0</v>
      </c>
      <c r="BC78" s="221">
        <f t="shared" si="21"/>
        <v>0</v>
      </c>
      <c r="BD78" s="221">
        <f t="shared" si="22"/>
        <v>0</v>
      </c>
      <c r="BE78" s="221">
        <f t="shared" si="23"/>
        <v>0</v>
      </c>
      <c r="BF78" s="221">
        <f t="shared" si="24"/>
        <v>0</v>
      </c>
      <c r="BG78" s="221">
        <f t="shared" si="25"/>
        <v>0</v>
      </c>
      <c r="BH78" s="236"/>
    </row>
    <row r="79" spans="1:61" x14ac:dyDescent="0.25">
      <c r="A79" s="214"/>
      <c r="B79" s="216"/>
      <c r="C79" s="251"/>
      <c r="D79" s="214"/>
      <c r="E79" s="217"/>
      <c r="F79" s="214"/>
      <c r="G79" s="214"/>
      <c r="H79" s="230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33">
        <f>SUM(I79:AQ79)</f>
        <v>0</v>
      </c>
      <c r="AS79" s="218"/>
      <c r="AT79" s="220"/>
      <c r="AU79" s="235">
        <f t="shared" si="13"/>
        <v>0</v>
      </c>
      <c r="AV79" s="221">
        <f t="shared" si="14"/>
        <v>0</v>
      </c>
      <c r="AW79" s="221">
        <f t="shared" si="15"/>
        <v>0</v>
      </c>
      <c r="AX79" s="221">
        <f t="shared" si="16"/>
        <v>0</v>
      </c>
      <c r="AY79" s="221">
        <f t="shared" si="17"/>
        <v>0</v>
      </c>
      <c r="AZ79" s="221">
        <f t="shared" si="18"/>
        <v>0</v>
      </c>
      <c r="BA79" s="221">
        <f t="shared" si="19"/>
        <v>0</v>
      </c>
      <c r="BB79" s="221">
        <f t="shared" si="20"/>
        <v>0</v>
      </c>
      <c r="BC79" s="221">
        <f t="shared" si="21"/>
        <v>0</v>
      </c>
      <c r="BD79" s="221">
        <f t="shared" si="22"/>
        <v>0</v>
      </c>
      <c r="BE79" s="221">
        <f t="shared" si="23"/>
        <v>0</v>
      </c>
      <c r="BF79" s="221">
        <f t="shared" si="24"/>
        <v>0</v>
      </c>
      <c r="BG79" s="221">
        <f t="shared" si="25"/>
        <v>0</v>
      </c>
      <c r="BH79" s="236"/>
    </row>
    <row r="80" spans="1:61" x14ac:dyDescent="0.25">
      <c r="A80" s="214"/>
      <c r="B80" s="216"/>
      <c r="C80" s="251"/>
      <c r="D80" s="214"/>
      <c r="E80" s="217"/>
      <c r="F80" s="214"/>
      <c r="G80" s="214"/>
      <c r="H80" s="230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33">
        <f>SUM(I80:AQ80)</f>
        <v>0</v>
      </c>
      <c r="AS80" s="218"/>
      <c r="AT80" s="220"/>
      <c r="AU80" s="235">
        <f t="shared" si="13"/>
        <v>0</v>
      </c>
      <c r="AV80" s="221">
        <f t="shared" si="14"/>
        <v>0</v>
      </c>
      <c r="AW80" s="221">
        <f t="shared" si="15"/>
        <v>0</v>
      </c>
      <c r="AX80" s="221">
        <f t="shared" si="16"/>
        <v>0</v>
      </c>
      <c r="AY80" s="221">
        <f t="shared" si="17"/>
        <v>0</v>
      </c>
      <c r="AZ80" s="221">
        <f t="shared" si="18"/>
        <v>0</v>
      </c>
      <c r="BA80" s="221">
        <f t="shared" si="19"/>
        <v>0</v>
      </c>
      <c r="BB80" s="221">
        <f t="shared" si="20"/>
        <v>0</v>
      </c>
      <c r="BC80" s="221">
        <f t="shared" si="21"/>
        <v>0</v>
      </c>
      <c r="BD80" s="221">
        <f t="shared" si="22"/>
        <v>0</v>
      </c>
      <c r="BE80" s="221">
        <f t="shared" si="23"/>
        <v>0</v>
      </c>
      <c r="BF80" s="221">
        <f t="shared" si="24"/>
        <v>0</v>
      </c>
      <c r="BG80" s="221">
        <f t="shared" si="25"/>
        <v>0</v>
      </c>
      <c r="BH80" s="236"/>
    </row>
    <row r="81" spans="1:62" x14ac:dyDescent="0.25">
      <c r="A81" s="214"/>
      <c r="B81" s="251"/>
      <c r="C81" s="251"/>
      <c r="D81" s="214"/>
      <c r="E81" s="217"/>
      <c r="F81" s="214"/>
      <c r="G81" s="214"/>
      <c r="H81" s="230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33">
        <f>SUM(I81:AQ81)</f>
        <v>0</v>
      </c>
      <c r="AS81" s="218"/>
      <c r="AT81" s="220"/>
      <c r="AU81" s="235">
        <f t="shared" si="13"/>
        <v>0</v>
      </c>
      <c r="AV81" s="221">
        <f t="shared" si="14"/>
        <v>0</v>
      </c>
      <c r="AW81" s="221">
        <f t="shared" si="15"/>
        <v>0</v>
      </c>
      <c r="AX81" s="221">
        <f t="shared" si="16"/>
        <v>0</v>
      </c>
      <c r="AY81" s="221">
        <f t="shared" si="17"/>
        <v>0</v>
      </c>
      <c r="AZ81" s="221">
        <f t="shared" si="18"/>
        <v>0</v>
      </c>
      <c r="BA81" s="221">
        <f t="shared" si="19"/>
        <v>0</v>
      </c>
      <c r="BB81" s="221">
        <f t="shared" si="20"/>
        <v>0</v>
      </c>
      <c r="BC81" s="221">
        <f t="shared" si="21"/>
        <v>0</v>
      </c>
      <c r="BD81" s="221">
        <f t="shared" si="22"/>
        <v>0</v>
      </c>
      <c r="BE81" s="221">
        <f t="shared" si="23"/>
        <v>0</v>
      </c>
      <c r="BF81" s="221">
        <f t="shared" si="24"/>
        <v>0</v>
      </c>
      <c r="BG81" s="221">
        <f t="shared" si="25"/>
        <v>0</v>
      </c>
      <c r="BH81" s="236"/>
    </row>
    <row r="82" spans="1:62" s="250" customFormat="1" x14ac:dyDescent="0.25">
      <c r="A82" s="214"/>
      <c r="B82" s="251"/>
      <c r="C82" s="251"/>
      <c r="D82" s="214"/>
      <c r="E82" s="217"/>
      <c r="F82" s="214"/>
      <c r="G82" s="214"/>
      <c r="H82" s="230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33">
        <f>SUM(I82:AQ82)</f>
        <v>0</v>
      </c>
      <c r="AS82" s="218"/>
      <c r="AT82" s="220"/>
      <c r="AU82" s="235">
        <f t="shared" si="13"/>
        <v>0</v>
      </c>
      <c r="AV82" s="221">
        <f t="shared" si="14"/>
        <v>0</v>
      </c>
      <c r="AW82" s="221">
        <f t="shared" si="15"/>
        <v>0</v>
      </c>
      <c r="AX82" s="221">
        <f t="shared" si="16"/>
        <v>0</v>
      </c>
      <c r="AY82" s="221">
        <f t="shared" si="17"/>
        <v>0</v>
      </c>
      <c r="AZ82" s="221">
        <f t="shared" si="18"/>
        <v>0</v>
      </c>
      <c r="BA82" s="221">
        <f t="shared" si="19"/>
        <v>0</v>
      </c>
      <c r="BB82" s="221">
        <f t="shared" si="20"/>
        <v>0</v>
      </c>
      <c r="BC82" s="221">
        <f t="shared" si="21"/>
        <v>0</v>
      </c>
      <c r="BD82" s="221">
        <f t="shared" si="22"/>
        <v>0</v>
      </c>
      <c r="BE82" s="221">
        <f t="shared" si="23"/>
        <v>0</v>
      </c>
      <c r="BF82" s="221">
        <f t="shared" si="24"/>
        <v>0</v>
      </c>
      <c r="BG82" s="221">
        <f t="shared" si="25"/>
        <v>0</v>
      </c>
      <c r="BH82" s="236"/>
      <c r="BI82" s="208"/>
      <c r="BJ82" s="209"/>
    </row>
    <row r="83" spans="1:62" s="250" customFormat="1" x14ac:dyDescent="0.25">
      <c r="A83" s="214"/>
      <c r="B83" s="251"/>
      <c r="C83" s="251"/>
      <c r="D83" s="214"/>
      <c r="E83" s="217"/>
      <c r="F83" s="214"/>
      <c r="G83" s="214"/>
      <c r="H83" s="230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33">
        <f>SUM(I83:AQ83)</f>
        <v>0</v>
      </c>
      <c r="AS83" s="218"/>
      <c r="AT83" s="220"/>
      <c r="AU83" s="235">
        <f t="shared" si="13"/>
        <v>0</v>
      </c>
      <c r="AV83" s="221">
        <f t="shared" si="14"/>
        <v>0</v>
      </c>
      <c r="AW83" s="221">
        <f t="shared" si="15"/>
        <v>0</v>
      </c>
      <c r="AX83" s="221">
        <f t="shared" si="16"/>
        <v>0</v>
      </c>
      <c r="AY83" s="221">
        <f t="shared" si="17"/>
        <v>0</v>
      </c>
      <c r="AZ83" s="221">
        <f t="shared" si="18"/>
        <v>0</v>
      </c>
      <c r="BA83" s="221">
        <f t="shared" si="19"/>
        <v>0</v>
      </c>
      <c r="BB83" s="221">
        <f t="shared" si="20"/>
        <v>0</v>
      </c>
      <c r="BC83" s="221">
        <f t="shared" si="21"/>
        <v>0</v>
      </c>
      <c r="BD83" s="221">
        <f t="shared" si="22"/>
        <v>0</v>
      </c>
      <c r="BE83" s="221">
        <f t="shared" si="23"/>
        <v>0</v>
      </c>
      <c r="BF83" s="221">
        <f t="shared" si="24"/>
        <v>0</v>
      </c>
      <c r="BG83" s="221">
        <f t="shared" si="25"/>
        <v>0</v>
      </c>
      <c r="BH83" s="236"/>
      <c r="BI83" s="208"/>
      <c r="BJ83" s="209"/>
    </row>
    <row r="84" spans="1:62" s="250" customFormat="1" x14ac:dyDescent="0.25">
      <c r="A84" s="230"/>
      <c r="B84" s="248"/>
      <c r="C84" s="248"/>
      <c r="D84" s="230"/>
      <c r="E84" s="244"/>
      <c r="F84" s="230"/>
      <c r="G84" s="230"/>
      <c r="H84" s="230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3">
        <f>SUM(I84:AQ84)</f>
        <v>0</v>
      </c>
      <c r="AS84" s="232"/>
      <c r="AT84" s="234"/>
      <c r="AU84" s="235">
        <f t="shared" si="13"/>
        <v>0</v>
      </c>
      <c r="AV84" s="221">
        <f t="shared" si="14"/>
        <v>0</v>
      </c>
      <c r="AW84" s="221">
        <f t="shared" si="15"/>
        <v>0</v>
      </c>
      <c r="AX84" s="221">
        <f t="shared" si="16"/>
        <v>0</v>
      </c>
      <c r="AY84" s="221">
        <f t="shared" si="17"/>
        <v>0</v>
      </c>
      <c r="AZ84" s="221">
        <f t="shared" si="18"/>
        <v>0</v>
      </c>
      <c r="BA84" s="221">
        <f t="shared" si="19"/>
        <v>0</v>
      </c>
      <c r="BB84" s="221">
        <f t="shared" si="20"/>
        <v>0</v>
      </c>
      <c r="BC84" s="221">
        <f t="shared" si="21"/>
        <v>0</v>
      </c>
      <c r="BD84" s="221">
        <f t="shared" si="22"/>
        <v>0</v>
      </c>
      <c r="BE84" s="221">
        <f t="shared" si="23"/>
        <v>0</v>
      </c>
      <c r="BF84" s="221">
        <f t="shared" si="24"/>
        <v>0</v>
      </c>
      <c r="BG84" s="221">
        <f t="shared" si="25"/>
        <v>0</v>
      </c>
      <c r="BH84" s="236"/>
      <c r="BI84" s="208"/>
      <c r="BJ84" s="209"/>
    </row>
    <row r="85" spans="1:62" s="250" customFormat="1" x14ac:dyDescent="0.25">
      <c r="A85" s="214"/>
      <c r="B85" s="245"/>
      <c r="C85" s="245"/>
      <c r="D85" s="230"/>
      <c r="E85" s="244"/>
      <c r="F85" s="230"/>
      <c r="G85" s="230"/>
      <c r="H85" s="230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3">
        <f>SUM(I85:AQ85)</f>
        <v>0</v>
      </c>
      <c r="AS85" s="232"/>
      <c r="AT85" s="234"/>
      <c r="AU85" s="235">
        <f t="shared" si="13"/>
        <v>0</v>
      </c>
      <c r="AV85" s="221">
        <f t="shared" si="14"/>
        <v>0</v>
      </c>
      <c r="AW85" s="221">
        <f t="shared" si="15"/>
        <v>0</v>
      </c>
      <c r="AX85" s="221">
        <f t="shared" si="16"/>
        <v>0</v>
      </c>
      <c r="AY85" s="221">
        <f t="shared" si="17"/>
        <v>0</v>
      </c>
      <c r="AZ85" s="221">
        <f t="shared" si="18"/>
        <v>0</v>
      </c>
      <c r="BA85" s="221">
        <f t="shared" si="19"/>
        <v>0</v>
      </c>
      <c r="BB85" s="221">
        <f t="shared" si="20"/>
        <v>0</v>
      </c>
      <c r="BC85" s="221">
        <f t="shared" si="21"/>
        <v>0</v>
      </c>
      <c r="BD85" s="221">
        <f t="shared" si="22"/>
        <v>0</v>
      </c>
      <c r="BE85" s="221">
        <f t="shared" si="23"/>
        <v>0</v>
      </c>
      <c r="BF85" s="221">
        <f t="shared" si="24"/>
        <v>0</v>
      </c>
      <c r="BG85" s="221">
        <f t="shared" si="25"/>
        <v>0</v>
      </c>
      <c r="BH85" s="236"/>
      <c r="BI85" s="208"/>
      <c r="BJ85" s="209"/>
    </row>
    <row r="86" spans="1:62" s="250" customFormat="1" x14ac:dyDescent="0.25">
      <c r="A86" s="214"/>
      <c r="B86" s="245"/>
      <c r="C86" s="248"/>
      <c r="D86" s="230"/>
      <c r="E86" s="244"/>
      <c r="F86" s="230"/>
      <c r="G86" s="230"/>
      <c r="H86" s="230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3">
        <f>SUM(I86:AQ86)</f>
        <v>0</v>
      </c>
      <c r="AS86" s="232"/>
      <c r="AT86" s="234"/>
      <c r="AU86" s="235">
        <f t="shared" si="13"/>
        <v>0</v>
      </c>
      <c r="AV86" s="221">
        <f t="shared" si="14"/>
        <v>0</v>
      </c>
      <c r="AW86" s="221">
        <f t="shared" si="15"/>
        <v>0</v>
      </c>
      <c r="AX86" s="221">
        <f t="shared" si="16"/>
        <v>0</v>
      </c>
      <c r="AY86" s="221">
        <f t="shared" si="17"/>
        <v>0</v>
      </c>
      <c r="AZ86" s="221">
        <f t="shared" si="18"/>
        <v>0</v>
      </c>
      <c r="BA86" s="221">
        <f t="shared" si="19"/>
        <v>0</v>
      </c>
      <c r="BB86" s="221">
        <f t="shared" si="20"/>
        <v>0</v>
      </c>
      <c r="BC86" s="221">
        <f t="shared" si="21"/>
        <v>0</v>
      </c>
      <c r="BD86" s="221">
        <f t="shared" si="22"/>
        <v>0</v>
      </c>
      <c r="BE86" s="221">
        <f t="shared" si="23"/>
        <v>0</v>
      </c>
      <c r="BF86" s="221">
        <f t="shared" si="24"/>
        <v>0</v>
      </c>
      <c r="BG86" s="221">
        <f t="shared" si="25"/>
        <v>0</v>
      </c>
      <c r="BH86" s="236"/>
      <c r="BI86" s="208"/>
      <c r="BJ86" s="209"/>
    </row>
    <row r="87" spans="1:62" s="250" customFormat="1" x14ac:dyDescent="0.25">
      <c r="A87" s="214"/>
      <c r="B87" s="245"/>
      <c r="C87" s="245"/>
      <c r="D87" s="230"/>
      <c r="E87" s="244"/>
      <c r="F87" s="230"/>
      <c r="G87" s="230"/>
      <c r="H87" s="230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3">
        <f>SUM(I87:AQ87)</f>
        <v>0</v>
      </c>
      <c r="AS87" s="232"/>
      <c r="AT87" s="234"/>
      <c r="AU87" s="235">
        <f t="shared" si="13"/>
        <v>0</v>
      </c>
      <c r="AV87" s="221">
        <f t="shared" si="14"/>
        <v>0</v>
      </c>
      <c r="AW87" s="221">
        <f t="shared" si="15"/>
        <v>0</v>
      </c>
      <c r="AX87" s="221">
        <f t="shared" si="16"/>
        <v>0</v>
      </c>
      <c r="AY87" s="221">
        <f t="shared" si="17"/>
        <v>0</v>
      </c>
      <c r="AZ87" s="221">
        <f t="shared" si="18"/>
        <v>0</v>
      </c>
      <c r="BA87" s="221">
        <f t="shared" si="19"/>
        <v>0</v>
      </c>
      <c r="BB87" s="221">
        <f t="shared" si="20"/>
        <v>0</v>
      </c>
      <c r="BC87" s="221">
        <f t="shared" si="21"/>
        <v>0</v>
      </c>
      <c r="BD87" s="221">
        <f t="shared" si="22"/>
        <v>0</v>
      </c>
      <c r="BE87" s="221">
        <f t="shared" si="23"/>
        <v>0</v>
      </c>
      <c r="BF87" s="221">
        <f t="shared" si="24"/>
        <v>0</v>
      </c>
      <c r="BG87" s="221">
        <f t="shared" si="25"/>
        <v>0</v>
      </c>
      <c r="BH87" s="236"/>
      <c r="BI87" s="208"/>
      <c r="BJ87" s="209"/>
    </row>
    <row r="88" spans="1:62" s="250" customFormat="1" x14ac:dyDescent="0.25">
      <c r="A88" s="214"/>
      <c r="B88" s="245"/>
      <c r="C88" s="245"/>
      <c r="D88" s="230"/>
      <c r="E88" s="244"/>
      <c r="F88" s="230"/>
      <c r="G88" s="230"/>
      <c r="H88" s="230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3">
        <f>SUM(I88:AQ88)</f>
        <v>0</v>
      </c>
      <c r="AS88" s="232"/>
      <c r="AT88" s="234"/>
      <c r="AU88" s="235">
        <f t="shared" si="13"/>
        <v>0</v>
      </c>
      <c r="AV88" s="221">
        <f t="shared" si="14"/>
        <v>0</v>
      </c>
      <c r="AW88" s="221">
        <f t="shared" si="15"/>
        <v>0</v>
      </c>
      <c r="AX88" s="221">
        <f t="shared" si="16"/>
        <v>0</v>
      </c>
      <c r="AY88" s="221">
        <f t="shared" si="17"/>
        <v>0</v>
      </c>
      <c r="AZ88" s="221">
        <f t="shared" si="18"/>
        <v>0</v>
      </c>
      <c r="BA88" s="221">
        <f t="shared" si="19"/>
        <v>0</v>
      </c>
      <c r="BB88" s="221">
        <f t="shared" si="20"/>
        <v>0</v>
      </c>
      <c r="BC88" s="221">
        <f t="shared" si="21"/>
        <v>0</v>
      </c>
      <c r="BD88" s="221">
        <f t="shared" si="22"/>
        <v>0</v>
      </c>
      <c r="BE88" s="221">
        <f t="shared" si="23"/>
        <v>0</v>
      </c>
      <c r="BF88" s="221">
        <f t="shared" si="24"/>
        <v>0</v>
      </c>
      <c r="BG88" s="221">
        <f t="shared" si="25"/>
        <v>0</v>
      </c>
      <c r="BH88" s="236"/>
      <c r="BI88" s="208"/>
      <c r="BJ88" s="209"/>
    </row>
    <row r="89" spans="1:62" ht="14.25" customHeight="1" x14ac:dyDescent="0.25">
      <c r="A89" s="253"/>
      <c r="B89" s="254" t="s">
        <v>85</v>
      </c>
      <c r="C89" s="255"/>
      <c r="D89" s="256"/>
      <c r="E89" s="255"/>
      <c r="F89" s="253"/>
      <c r="G89" s="253"/>
      <c r="H89" s="253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8"/>
      <c r="AU89" s="259">
        <f>SUM(AU3:AU88)</f>
        <v>0</v>
      </c>
      <c r="AV89" s="259">
        <f>SUM(AV3:AV88)</f>
        <v>0</v>
      </c>
      <c r="AW89" s="259">
        <f t="shared" ref="AV89:AX89" si="26">SUM(AW3:AW88)</f>
        <v>0</v>
      </c>
      <c r="AX89" s="259">
        <f>SUM(AX3:AX88)</f>
        <v>0</v>
      </c>
      <c r="AY89" s="259">
        <f>SUM(AY3:AY88)</f>
        <v>0</v>
      </c>
      <c r="AZ89" s="259">
        <f>SUM(AZ3:AZ88)</f>
        <v>0</v>
      </c>
      <c r="BA89" s="259">
        <f>SUM(BA3:BA88)</f>
        <v>0</v>
      </c>
      <c r="BB89" s="259">
        <f>SUM(BB3:BB88)</f>
        <v>0</v>
      </c>
      <c r="BC89" s="259">
        <f>SUM(BC3:BC88)</f>
        <v>0</v>
      </c>
      <c r="BD89" s="259">
        <f>SUM(BD3:BD88)</f>
        <v>0</v>
      </c>
      <c r="BE89" s="259">
        <f>SUM(BE3:BE88)</f>
        <v>0</v>
      </c>
      <c r="BF89" s="259">
        <f>SUM(BF3:BF88)</f>
        <v>0</v>
      </c>
      <c r="BG89" s="259">
        <f>SUM(BG3:BG88)</f>
        <v>0</v>
      </c>
      <c r="BH89" s="260"/>
      <c r="BI89" s="261"/>
    </row>
    <row r="90" spans="1:62" ht="14.25" customHeight="1" x14ac:dyDescent="0.25">
      <c r="A90" s="262"/>
      <c r="B90" s="263"/>
      <c r="C90" s="263"/>
      <c r="D90" s="264"/>
      <c r="E90" s="263"/>
      <c r="F90" s="263"/>
      <c r="G90" s="263"/>
      <c r="H90" s="263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1"/>
    </row>
    <row r="91" spans="1:62" ht="14.25" customHeight="1" x14ac:dyDescent="0.25">
      <c r="A91" s="262"/>
      <c r="B91" s="263"/>
      <c r="C91" s="263"/>
      <c r="D91" s="264"/>
      <c r="E91" s="263"/>
      <c r="F91" s="263"/>
      <c r="G91" s="263"/>
      <c r="H91" s="263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</row>
    <row r="92" spans="1:62" ht="18.75" x14ac:dyDescent="0.3">
      <c r="A92" s="262"/>
      <c r="B92" s="263"/>
      <c r="C92" s="265"/>
      <c r="D92" s="264"/>
      <c r="E92" s="263"/>
      <c r="F92" s="263"/>
      <c r="G92" s="263"/>
      <c r="H92" s="263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</row>
    <row r="93" spans="1:62" ht="18.75" x14ac:dyDescent="0.3">
      <c r="A93" s="262"/>
      <c r="B93" s="263"/>
      <c r="C93" s="265"/>
      <c r="D93" s="264"/>
      <c r="E93" s="263"/>
      <c r="F93" s="265"/>
      <c r="G93" s="265"/>
      <c r="H93" s="265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6"/>
      <c r="AU93" s="263"/>
      <c r="AV93" s="267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</row>
    <row r="94" spans="1:62" ht="18.75" x14ac:dyDescent="0.25">
      <c r="A94" s="277" t="s">
        <v>105</v>
      </c>
      <c r="B94" s="277"/>
      <c r="C94" s="277"/>
      <c r="D94" s="264"/>
      <c r="E94" s="263"/>
      <c r="F94" s="263"/>
      <c r="G94" s="263"/>
      <c r="H94" s="263"/>
      <c r="I94" s="268" t="s">
        <v>106</v>
      </c>
      <c r="J94" s="268"/>
      <c r="K94" s="268"/>
      <c r="L94" s="268"/>
      <c r="M94" s="268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</row>
    <row r="95" spans="1:62" ht="18.75" x14ac:dyDescent="0.3">
      <c r="A95" s="269"/>
      <c r="B95" s="270"/>
      <c r="C95" s="270"/>
      <c r="D95" s="264"/>
      <c r="E95" s="263"/>
      <c r="F95" s="263"/>
      <c r="G95" s="263"/>
      <c r="H95" s="263"/>
      <c r="I95" s="270"/>
      <c r="J95" s="270"/>
      <c r="K95" s="271"/>
      <c r="L95" s="271"/>
      <c r="M95" s="271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</row>
    <row r="96" spans="1:62" ht="18.75" x14ac:dyDescent="0.3">
      <c r="A96" s="276" t="s">
        <v>107</v>
      </c>
      <c r="B96" s="276"/>
      <c r="C96" s="276"/>
      <c r="D96" s="264"/>
      <c r="E96" s="263"/>
      <c r="F96" s="263"/>
      <c r="G96" s="263"/>
      <c r="H96" s="263"/>
      <c r="I96" s="272" t="s">
        <v>109</v>
      </c>
      <c r="J96" s="270"/>
      <c r="K96" s="271"/>
      <c r="L96" s="271"/>
      <c r="M96" s="271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</row>
    <row r="97" spans="1:60" x14ac:dyDescent="0.25">
      <c r="A97" s="262"/>
      <c r="B97" s="263"/>
      <c r="C97" s="263"/>
      <c r="D97" s="264"/>
      <c r="E97" s="263"/>
      <c r="F97" s="263"/>
      <c r="G97" s="263"/>
      <c r="H97" s="263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</row>
    <row r="98" spans="1:60" x14ac:dyDescent="0.25">
      <c r="A98" s="262"/>
      <c r="B98" s="263"/>
      <c r="C98" s="263"/>
      <c r="D98" s="264"/>
      <c r="E98" s="263"/>
      <c r="F98" s="263"/>
      <c r="G98" s="263"/>
      <c r="H98" s="263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</row>
    <row r="99" spans="1:60" x14ac:dyDescent="0.25">
      <c r="A99" s="262"/>
      <c r="B99" s="263"/>
      <c r="C99" s="263"/>
      <c r="D99" s="264"/>
      <c r="E99" s="263"/>
      <c r="F99" s="263"/>
      <c r="G99" s="263"/>
      <c r="H99" s="263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</row>
    <row r="100" spans="1:60" x14ac:dyDescent="0.25">
      <c r="A100" s="262"/>
      <c r="B100" s="263"/>
      <c r="C100" s="263"/>
      <c r="D100" s="264"/>
      <c r="E100" s="263"/>
      <c r="F100" s="263"/>
      <c r="G100" s="263"/>
      <c r="H100" s="263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</row>
    <row r="101" spans="1:60" x14ac:dyDescent="0.25">
      <c r="BH101" s="263"/>
    </row>
    <row r="102" spans="1:60" x14ac:dyDescent="0.25">
      <c r="BH102" s="263"/>
    </row>
    <row r="103" spans="1:60" x14ac:dyDescent="0.25">
      <c r="BH103" s="263"/>
    </row>
    <row r="104" spans="1:60" x14ac:dyDescent="0.25">
      <c r="BH104" s="263"/>
    </row>
    <row r="105" spans="1:60" x14ac:dyDescent="0.25">
      <c r="BH105" s="263"/>
    </row>
    <row r="106" spans="1:60" x14ac:dyDescent="0.25">
      <c r="BH106" s="263"/>
    </row>
    <row r="107" spans="1:60" x14ac:dyDescent="0.25">
      <c r="BH107" s="263"/>
    </row>
    <row r="108" spans="1:60" x14ac:dyDescent="0.25">
      <c r="BH108" s="263"/>
    </row>
    <row r="109" spans="1:60" x14ac:dyDescent="0.25">
      <c r="BH109" s="263"/>
    </row>
    <row r="110" spans="1:60" x14ac:dyDescent="0.25">
      <c r="BH110" s="263"/>
    </row>
  </sheetData>
  <autoFilter ref="A2:BJ89"/>
  <mergeCells count="3">
    <mergeCell ref="A96:C96"/>
    <mergeCell ref="A94:C94"/>
    <mergeCell ref="I1:AQ1"/>
  </mergeCells>
  <phoneticPr fontId="1" type="noConversion"/>
  <dataValidations count="3">
    <dataValidation type="list" allowBlank="1" showInputMessage="1" showErrorMessage="1" sqref="A3:A88">
      <formula1>рп</formula1>
    </dataValidation>
    <dataValidation type="list" allowBlank="1" showInputMessage="1" showErrorMessage="1" sqref="G3:G88">
      <formula1>кв</formula1>
    </dataValidation>
    <dataValidation type="list" allowBlank="1" showInputMessage="1" showErrorMessage="1" sqref="H3:H88">
      <formula1>відносини</formula1>
    </dataValidation>
  </dataValidations>
  <pageMargins left="0.47244094488188981" right="0.15748031496062992" top="0" bottom="0.19685039370078741" header="0.31496062992125984" footer="0.15748031496062992"/>
  <pageSetup paperSize="8" scale="28" fitToHeight="0" orientation="landscape" r:id="rId1"/>
  <headerFooter>
    <oddHeader>&amp;L&amp;"-,полужирный"&amp;16&amp;A</oddHeader>
    <oddFooter>&amp;L&amp;14&amp;D&amp;R&amp;14Стр.&amp;P/&amp;N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2" sqref="D2"/>
    </sheetView>
  </sheetViews>
  <sheetFormatPr defaultRowHeight="15" x14ac:dyDescent="0.25"/>
  <cols>
    <col min="1" max="1" width="13.28515625" customWidth="1"/>
    <col min="2" max="2" width="63.42578125" customWidth="1"/>
    <col min="3" max="3" width="15.140625" customWidth="1"/>
    <col min="4" max="4" width="15.7109375" customWidth="1"/>
  </cols>
  <sheetData>
    <row r="1" spans="1:4" s="1" customFormat="1" ht="26.25" x14ac:dyDescent="0.25">
      <c r="A1" s="157" t="s">
        <v>79</v>
      </c>
      <c r="B1" s="157" t="s">
        <v>78</v>
      </c>
      <c r="C1" s="157" t="s">
        <v>139</v>
      </c>
      <c r="D1" s="157" t="s">
        <v>209</v>
      </c>
    </row>
    <row r="2" spans="1:4" ht="26.25" x14ac:dyDescent="0.25">
      <c r="A2" s="158" t="s">
        <v>206</v>
      </c>
      <c r="B2" s="159" t="s">
        <v>208</v>
      </c>
      <c r="C2" s="160" t="s">
        <v>207</v>
      </c>
      <c r="D2" s="161">
        <v>255584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40" sqref="D40"/>
    </sheetView>
  </sheetViews>
  <sheetFormatPr defaultRowHeight="15" x14ac:dyDescent="0.25"/>
  <cols>
    <col min="1" max="1" width="10.42578125" customWidth="1"/>
    <col min="2" max="2" width="85.85546875" customWidth="1"/>
  </cols>
  <sheetData>
    <row r="1" spans="1:2" x14ac:dyDescent="0.25">
      <c r="A1" s="162" t="s">
        <v>79</v>
      </c>
      <c r="B1" s="162" t="s">
        <v>78</v>
      </c>
    </row>
    <row r="2" spans="1:2" s="124" customFormat="1" ht="12.75" x14ac:dyDescent="0.2">
      <c r="A2" s="191"/>
      <c r="B2" s="182"/>
    </row>
    <row r="3" spans="1:2" x14ac:dyDescent="0.25">
      <c r="A3" s="163" t="s">
        <v>70</v>
      </c>
      <c r="B3" s="164" t="s">
        <v>103</v>
      </c>
    </row>
    <row r="4" spans="1:2" x14ac:dyDescent="0.25">
      <c r="A4" s="163" t="s">
        <v>69</v>
      </c>
      <c r="B4" s="164" t="s">
        <v>104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14"/>
  <sheetViews>
    <sheetView workbookViewId="0">
      <selection activeCell="L37" sqref="L37"/>
    </sheetView>
  </sheetViews>
  <sheetFormatPr defaultRowHeight="15" x14ac:dyDescent="0.25"/>
  <cols>
    <col min="1" max="1" width="4.42578125" customWidth="1"/>
    <col min="2" max="2" width="52.85546875" customWidth="1"/>
  </cols>
  <sheetData>
    <row r="1" spans="1:5" x14ac:dyDescent="0.25">
      <c r="A1" s="165" t="s">
        <v>51</v>
      </c>
      <c r="B1" s="166" t="s">
        <v>52</v>
      </c>
    </row>
    <row r="2" spans="1:5" x14ac:dyDescent="0.25">
      <c r="A2" s="167">
        <v>1</v>
      </c>
      <c r="B2" s="168" t="s">
        <v>205</v>
      </c>
      <c r="E2" t="s">
        <v>197</v>
      </c>
    </row>
    <row r="3" spans="1:5" x14ac:dyDescent="0.25">
      <c r="A3" s="167">
        <v>2</v>
      </c>
      <c r="B3" s="168" t="s">
        <v>53</v>
      </c>
      <c r="E3" t="s">
        <v>198</v>
      </c>
    </row>
    <row r="4" spans="1:5" x14ac:dyDescent="0.25">
      <c r="A4" s="167">
        <v>3</v>
      </c>
      <c r="B4" s="168" t="s">
        <v>54</v>
      </c>
    </row>
    <row r="5" spans="1:5" x14ac:dyDescent="0.25">
      <c r="A5" s="167">
        <v>4</v>
      </c>
      <c r="B5" s="168" t="s">
        <v>55</v>
      </c>
    </row>
    <row r="6" spans="1:5" x14ac:dyDescent="0.25">
      <c r="A6" s="167">
        <v>5</v>
      </c>
      <c r="B6" s="168" t="s">
        <v>56</v>
      </c>
    </row>
    <row r="7" spans="1:5" x14ac:dyDescent="0.25">
      <c r="A7" s="167">
        <v>6</v>
      </c>
      <c r="B7" s="168" t="s">
        <v>57</v>
      </c>
    </row>
    <row r="8" spans="1:5" x14ac:dyDescent="0.25">
      <c r="A8" s="167">
        <v>7</v>
      </c>
      <c r="B8" s="168" t="s">
        <v>58</v>
      </c>
    </row>
    <row r="9" spans="1:5" x14ac:dyDescent="0.25">
      <c r="A9" s="167">
        <v>8</v>
      </c>
      <c r="B9" s="168" t="s">
        <v>59</v>
      </c>
    </row>
    <row r="10" spans="1:5" x14ac:dyDescent="0.25">
      <c r="A10" s="167">
        <v>9</v>
      </c>
      <c r="B10" s="168" t="s">
        <v>60</v>
      </c>
    </row>
    <row r="11" spans="1:5" x14ac:dyDescent="0.25">
      <c r="A11" s="167">
        <v>10</v>
      </c>
      <c r="B11" s="168" t="s">
        <v>61</v>
      </c>
    </row>
    <row r="12" spans="1:5" x14ac:dyDescent="0.25">
      <c r="A12" s="167">
        <v>11</v>
      </c>
      <c r="B12" s="168" t="s">
        <v>62</v>
      </c>
    </row>
    <row r="13" spans="1:5" x14ac:dyDescent="0.25">
      <c r="A13" s="167">
        <v>12</v>
      </c>
      <c r="B13" s="168" t="s">
        <v>63</v>
      </c>
    </row>
    <row r="14" spans="1:5" x14ac:dyDescent="0.25">
      <c r="A14" s="167">
        <v>13</v>
      </c>
      <c r="B14" s="168" t="s">
        <v>64</v>
      </c>
    </row>
  </sheetData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7"/>
    </sheetView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O31" sqref="O31"/>
    </sheetView>
  </sheetViews>
  <sheetFormatPr defaultRowHeight="15" x14ac:dyDescent="0.25"/>
  <cols>
    <col min="1" max="1" width="17" customWidth="1"/>
  </cols>
  <sheetData>
    <row r="1" spans="1:1" x14ac:dyDescent="0.25">
      <c r="A1" s="189" t="s">
        <v>197</v>
      </c>
    </row>
    <row r="2" spans="1:1" x14ac:dyDescent="0.25">
      <c r="A2" s="189" t="s">
        <v>264</v>
      </c>
    </row>
    <row r="3" spans="1:1" x14ac:dyDescent="0.25">
      <c r="A3" s="189" t="s">
        <v>260</v>
      </c>
    </row>
    <row r="4" spans="1:1" x14ac:dyDescent="0.25">
      <c r="A4" s="189" t="s">
        <v>261</v>
      </c>
    </row>
    <row r="5" spans="1:1" x14ac:dyDescent="0.25">
      <c r="A5" s="189" t="s">
        <v>258</v>
      </c>
    </row>
    <row r="6" spans="1:1" x14ac:dyDescent="0.25">
      <c r="A6" s="189" t="s">
        <v>259</v>
      </c>
    </row>
  </sheetData>
  <dataValidations count="1">
    <dataValidation type="list" allowBlank="1" showInputMessage="1" showErrorMessage="1" sqref="A3:A6">
      <formula1>$A$1:$A$6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4"/>
  <sheetViews>
    <sheetView topLeftCell="B1" zoomScale="77" zoomScaleNormal="77" workbookViewId="0">
      <selection activeCell="D44" sqref="D44"/>
    </sheetView>
  </sheetViews>
  <sheetFormatPr defaultColWidth="9.140625" defaultRowHeight="15" x14ac:dyDescent="0.25"/>
  <cols>
    <col min="1" max="1" width="11.85546875" style="1" hidden="1" customWidth="1"/>
    <col min="2" max="2" width="53.85546875" style="1" customWidth="1"/>
    <col min="3" max="3" width="24.42578125" style="1" customWidth="1"/>
    <col min="4" max="4" width="22.7109375" style="1" customWidth="1"/>
    <col min="5" max="5" width="20.140625" style="1" customWidth="1"/>
    <col min="6" max="6" width="23.28515625" style="1" customWidth="1"/>
    <col min="7" max="16384" width="9.140625" style="1"/>
  </cols>
  <sheetData>
    <row r="1" spans="1:7" s="154" customFormat="1" ht="39.75" customHeight="1" x14ac:dyDescent="0.25">
      <c r="A1" s="282" t="s">
        <v>88</v>
      </c>
      <c r="B1" s="282" t="s">
        <v>89</v>
      </c>
      <c r="C1" s="284" t="s">
        <v>81</v>
      </c>
      <c r="D1" s="280" t="s">
        <v>262</v>
      </c>
      <c r="E1" s="280" t="s">
        <v>174</v>
      </c>
      <c r="F1" s="280" t="s">
        <v>175</v>
      </c>
      <c r="G1" s="155"/>
    </row>
    <row r="2" spans="1:7" s="154" customFormat="1" ht="53.25" customHeight="1" x14ac:dyDescent="0.25">
      <c r="A2" s="283" t="s">
        <v>88</v>
      </c>
      <c r="B2" s="283"/>
      <c r="C2" s="285"/>
      <c r="D2" s="281"/>
      <c r="E2" s="281"/>
      <c r="F2" s="281"/>
      <c r="G2" s="155"/>
    </row>
    <row r="3" spans="1:7" s="154" customFormat="1" ht="57" customHeight="1" x14ac:dyDescent="0.25">
      <c r="A3" s="193"/>
      <c r="B3" s="194"/>
      <c r="C3" s="192">
        <f>'Робочий план та бюджет_детально'!AU89</f>
        <v>0</v>
      </c>
      <c r="D3" s="190">
        <f>C3*0.65</f>
        <v>0</v>
      </c>
      <c r="E3" s="190">
        <f>C3*0.2</f>
        <v>0</v>
      </c>
      <c r="F3" s="190">
        <f>C3*0.15</f>
        <v>0</v>
      </c>
      <c r="G3" s="155"/>
    </row>
    <row r="4" spans="1:7" s="154" customFormat="1" x14ac:dyDescent="0.25">
      <c r="A4" s="195"/>
      <c r="B4" s="196" t="s">
        <v>65</v>
      </c>
      <c r="C4" s="170">
        <f>SUM(C3:C3)</f>
        <v>0</v>
      </c>
      <c r="D4" s="170">
        <f>SUM(D3:D3)</f>
        <v>0</v>
      </c>
      <c r="E4" s="170">
        <f>SUM(E3:E3)</f>
        <v>0</v>
      </c>
      <c r="F4" s="170">
        <f>SUM(F3:F3)</f>
        <v>0</v>
      </c>
      <c r="G4" s="155"/>
    </row>
  </sheetData>
  <sheetProtection autoFilter="0"/>
  <mergeCells count="6">
    <mergeCell ref="F1:F2"/>
    <mergeCell ref="A1:A2"/>
    <mergeCell ref="B1:B2"/>
    <mergeCell ref="D1:D2"/>
    <mergeCell ref="E1:E2"/>
    <mergeCell ref="C1:C2"/>
  </mergeCells>
  <pageMargins left="0.54" right="0.17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V30"/>
  <sheetViews>
    <sheetView zoomScale="77" zoomScaleNormal="77" workbookViewId="0">
      <selection activeCell="K15" sqref="K15"/>
    </sheetView>
  </sheetViews>
  <sheetFormatPr defaultColWidth="9.140625" defaultRowHeight="15" x14ac:dyDescent="0.25"/>
  <cols>
    <col min="1" max="1" width="12.140625" style="146" customWidth="1"/>
    <col min="2" max="2" width="70.5703125" style="146" customWidth="1"/>
    <col min="3" max="5" width="9.42578125" style="147" bestFit="1" customWidth="1"/>
    <col min="6" max="6" width="14.28515625" style="147" hidden="1" customWidth="1"/>
    <col min="7" max="14" width="17.7109375" style="147" customWidth="1"/>
    <col min="15" max="17" width="15.7109375" style="150" customWidth="1"/>
    <col min="18" max="21" width="13.7109375" style="146" customWidth="1"/>
    <col min="22" max="22" width="13.7109375" style="146" bestFit="1" customWidth="1"/>
    <col min="23" max="16384" width="9.140625" style="146"/>
  </cols>
  <sheetData>
    <row r="1" spans="1:21" s="132" customFormat="1" ht="28.5" customHeight="1" x14ac:dyDescent="0.25">
      <c r="A1" s="130"/>
      <c r="B1" s="130"/>
      <c r="C1" s="286" t="s">
        <v>90</v>
      </c>
      <c r="D1" s="286"/>
      <c r="E1" s="286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286" t="s">
        <v>91</v>
      </c>
      <c r="S1" s="287"/>
      <c r="T1" s="287"/>
      <c r="U1" s="287"/>
    </row>
    <row r="2" spans="1:21" s="132" customFormat="1" ht="60" x14ac:dyDescent="0.25">
      <c r="A2" s="133" t="s">
        <v>92</v>
      </c>
      <c r="B2" s="133" t="s">
        <v>93</v>
      </c>
      <c r="C2" s="134" t="s">
        <v>176</v>
      </c>
      <c r="D2" s="134" t="s">
        <v>177</v>
      </c>
      <c r="E2" s="134" t="s">
        <v>178</v>
      </c>
      <c r="F2" s="133" t="s">
        <v>94</v>
      </c>
      <c r="G2" s="133" t="s">
        <v>95</v>
      </c>
      <c r="H2" s="133" t="s">
        <v>70</v>
      </c>
      <c r="I2" s="133" t="s">
        <v>69</v>
      </c>
      <c r="J2" s="133" t="s">
        <v>96</v>
      </c>
      <c r="K2" s="133" t="s">
        <v>97</v>
      </c>
      <c r="L2" s="133" t="s">
        <v>98</v>
      </c>
      <c r="M2" s="133" t="s">
        <v>99</v>
      </c>
      <c r="N2" s="133" t="s">
        <v>65</v>
      </c>
      <c r="O2" s="133" t="s">
        <v>100</v>
      </c>
      <c r="P2" s="133" t="s">
        <v>101</v>
      </c>
      <c r="Q2" s="133" t="s">
        <v>102</v>
      </c>
      <c r="R2" s="134" t="s">
        <v>100</v>
      </c>
      <c r="S2" s="134" t="s">
        <v>101</v>
      </c>
      <c r="T2" s="134" t="s">
        <v>102</v>
      </c>
      <c r="U2" s="135" t="s">
        <v>81</v>
      </c>
    </row>
    <row r="3" spans="1:21" s="132" customFormat="1" ht="30" x14ac:dyDescent="0.25">
      <c r="A3" s="169" t="s">
        <v>140</v>
      </c>
      <c r="B3" s="152" t="s">
        <v>48</v>
      </c>
      <c r="C3" s="137"/>
      <c r="D3" s="137"/>
      <c r="E3" s="137"/>
      <c r="F3" s="138"/>
      <c r="G3" s="139"/>
      <c r="H3" s="153">
        <f>G3</f>
        <v>0</v>
      </c>
      <c r="I3" s="153">
        <f>G3</f>
        <v>0</v>
      </c>
      <c r="J3" s="153" t="e">
        <f>H3/$H$21</f>
        <v>#DIV/0!</v>
      </c>
      <c r="K3" s="153" t="e">
        <f t="shared" ref="K3:K18" si="0">I3/$I$21</f>
        <v>#DIV/0!</v>
      </c>
      <c r="L3" s="153" t="e">
        <f>$G$19*J3</f>
        <v>#DIV/0!</v>
      </c>
      <c r="M3" s="153" t="e">
        <f t="shared" ref="M3:M18" si="1">$G$20*K3</f>
        <v>#DIV/0!</v>
      </c>
      <c r="N3" s="153" t="e">
        <f>G3+L3+M3</f>
        <v>#DIV/0!</v>
      </c>
      <c r="O3" s="140">
        <v>0.4</v>
      </c>
      <c r="P3" s="140">
        <v>0.23</v>
      </c>
      <c r="Q3" s="140">
        <v>0.23</v>
      </c>
      <c r="R3" s="141" t="e">
        <f t="shared" ref="R3:T4" si="2">($G3+$L3+$M3)*O3</f>
        <v>#DIV/0!</v>
      </c>
      <c r="S3" s="141" t="e">
        <f t="shared" si="2"/>
        <v>#DIV/0!</v>
      </c>
      <c r="T3" s="141" t="e">
        <f t="shared" si="2"/>
        <v>#DIV/0!</v>
      </c>
      <c r="U3" s="141" t="e">
        <f t="shared" ref="U3:U18" si="3">SUM(R3:T3)</f>
        <v>#DIV/0!</v>
      </c>
    </row>
    <row r="4" spans="1:21" s="132" customFormat="1" ht="29.25" customHeight="1" x14ac:dyDescent="0.25">
      <c r="A4" s="169" t="s">
        <v>141</v>
      </c>
      <c r="B4" s="152" t="s">
        <v>142</v>
      </c>
      <c r="C4" s="137"/>
      <c r="D4" s="137"/>
      <c r="E4" s="137"/>
      <c r="F4" s="138"/>
      <c r="G4" s="139"/>
      <c r="H4" s="153">
        <f t="shared" ref="H4:H18" si="4">G4</f>
        <v>0</v>
      </c>
      <c r="I4" s="153">
        <f t="shared" ref="I4:I18" si="5">G4</f>
        <v>0</v>
      </c>
      <c r="J4" s="153" t="e">
        <f t="shared" ref="J4:J18" si="6">H4/$H$21</f>
        <v>#DIV/0!</v>
      </c>
      <c r="K4" s="153" t="e">
        <f t="shared" si="0"/>
        <v>#DIV/0!</v>
      </c>
      <c r="L4" s="153" t="e">
        <f t="shared" ref="L4:L18" si="7">$G$19*J4</f>
        <v>#DIV/0!</v>
      </c>
      <c r="M4" s="153" t="e">
        <f t="shared" si="1"/>
        <v>#DIV/0!</v>
      </c>
      <c r="N4" s="153" t="e">
        <f t="shared" ref="N4:N18" si="8">G4+L4+M4</f>
        <v>#DIV/0!</v>
      </c>
      <c r="O4" s="140">
        <v>0.4</v>
      </c>
      <c r="P4" s="140">
        <v>0.23</v>
      </c>
      <c r="Q4" s="140">
        <v>0.23</v>
      </c>
      <c r="R4" s="141" t="e">
        <f t="shared" si="2"/>
        <v>#DIV/0!</v>
      </c>
      <c r="S4" s="141" t="e">
        <f t="shared" si="2"/>
        <v>#DIV/0!</v>
      </c>
      <c r="T4" s="141" t="e">
        <f t="shared" si="2"/>
        <v>#DIV/0!</v>
      </c>
      <c r="U4" s="141" t="e">
        <f t="shared" si="3"/>
        <v>#DIV/0!</v>
      </c>
    </row>
    <row r="5" spans="1:21" s="132" customFormat="1" ht="29.25" customHeight="1" x14ac:dyDescent="0.25">
      <c r="A5" s="169" t="s">
        <v>143</v>
      </c>
      <c r="B5" s="152" t="s">
        <v>49</v>
      </c>
      <c r="C5" s="137"/>
      <c r="D5" s="137"/>
      <c r="E5" s="137"/>
      <c r="F5" s="138">
        <v>186233</v>
      </c>
      <c r="G5" s="139"/>
      <c r="H5" s="153">
        <f t="shared" si="4"/>
        <v>0</v>
      </c>
      <c r="I5" s="153">
        <f t="shared" si="5"/>
        <v>0</v>
      </c>
      <c r="J5" s="153" t="e">
        <f t="shared" si="6"/>
        <v>#DIV/0!</v>
      </c>
      <c r="K5" s="153" t="e">
        <f t="shared" si="0"/>
        <v>#DIV/0!</v>
      </c>
      <c r="L5" s="153" t="e">
        <f t="shared" si="7"/>
        <v>#DIV/0!</v>
      </c>
      <c r="M5" s="153" t="e">
        <f t="shared" si="1"/>
        <v>#DIV/0!</v>
      </c>
      <c r="N5" s="153" t="e">
        <f t="shared" si="8"/>
        <v>#DIV/0!</v>
      </c>
      <c r="O5" s="140">
        <v>0.4</v>
      </c>
      <c r="P5" s="140">
        <v>0.23</v>
      </c>
      <c r="Q5" s="140">
        <v>0.23</v>
      </c>
      <c r="R5" s="141" t="e">
        <f t="shared" ref="R5:R18" si="9">($G5+$L5+$M5)*O5</f>
        <v>#DIV/0!</v>
      </c>
      <c r="S5" s="141">
        <f>C5*$F5</f>
        <v>0</v>
      </c>
      <c r="T5" s="141">
        <f>D5*$F5</f>
        <v>0</v>
      </c>
      <c r="U5" s="141" t="e">
        <f t="shared" si="3"/>
        <v>#DIV/0!</v>
      </c>
    </row>
    <row r="6" spans="1:21" s="132" customFormat="1" ht="29.25" customHeight="1" x14ac:dyDescent="0.25">
      <c r="A6" s="169" t="s">
        <v>144</v>
      </c>
      <c r="B6" s="152" t="s">
        <v>145</v>
      </c>
      <c r="C6" s="137"/>
      <c r="D6" s="137"/>
      <c r="E6" s="137"/>
      <c r="F6" s="138"/>
      <c r="G6" s="139"/>
      <c r="H6" s="153"/>
      <c r="I6" s="153"/>
      <c r="J6" s="153"/>
      <c r="K6" s="153"/>
      <c r="L6" s="153">
        <f t="shared" si="7"/>
        <v>0</v>
      </c>
      <c r="M6" s="153">
        <f t="shared" si="1"/>
        <v>0</v>
      </c>
      <c r="N6" s="153">
        <f t="shared" si="8"/>
        <v>0</v>
      </c>
      <c r="O6" s="140">
        <v>0.4</v>
      </c>
      <c r="P6" s="140">
        <v>0.23</v>
      </c>
      <c r="Q6" s="140">
        <v>0.23</v>
      </c>
      <c r="R6" s="141">
        <f t="shared" si="9"/>
        <v>0</v>
      </c>
      <c r="S6" s="141">
        <f>($G6+$L6+$M6)*P6</f>
        <v>0</v>
      </c>
      <c r="T6" s="141">
        <f>($G6+$L6+$M6)*Q6</f>
        <v>0</v>
      </c>
      <c r="U6" s="141">
        <f t="shared" si="3"/>
        <v>0</v>
      </c>
    </row>
    <row r="7" spans="1:21" s="132" customFormat="1" ht="29.25" customHeight="1" x14ac:dyDescent="0.25">
      <c r="A7" s="169" t="s">
        <v>146</v>
      </c>
      <c r="B7" s="152" t="s">
        <v>147</v>
      </c>
      <c r="C7" s="137"/>
      <c r="D7" s="137"/>
      <c r="E7" s="137"/>
      <c r="F7" s="138">
        <v>11793</v>
      </c>
      <c r="G7" s="139"/>
      <c r="H7" s="153">
        <f t="shared" si="4"/>
        <v>0</v>
      </c>
      <c r="I7" s="153">
        <f t="shared" si="5"/>
        <v>0</v>
      </c>
      <c r="J7" s="153" t="e">
        <f t="shared" si="6"/>
        <v>#DIV/0!</v>
      </c>
      <c r="K7" s="153" t="e">
        <f t="shared" si="0"/>
        <v>#DIV/0!</v>
      </c>
      <c r="L7" s="153" t="e">
        <f t="shared" si="7"/>
        <v>#DIV/0!</v>
      </c>
      <c r="M7" s="153" t="e">
        <f t="shared" si="1"/>
        <v>#DIV/0!</v>
      </c>
      <c r="N7" s="153" t="e">
        <f t="shared" si="8"/>
        <v>#DIV/0!</v>
      </c>
      <c r="O7" s="140">
        <v>0.4</v>
      </c>
      <c r="P7" s="140">
        <v>0.23</v>
      </c>
      <c r="Q7" s="140">
        <v>0.23</v>
      </c>
      <c r="R7" s="141" t="e">
        <f t="shared" si="9"/>
        <v>#DIV/0!</v>
      </c>
      <c r="S7" s="141">
        <f>C7*$F7</f>
        <v>0</v>
      </c>
      <c r="T7" s="141">
        <f>D7*$F7</f>
        <v>0</v>
      </c>
      <c r="U7" s="141" t="e">
        <f t="shared" si="3"/>
        <v>#DIV/0!</v>
      </c>
    </row>
    <row r="8" spans="1:21" s="132" customFormat="1" ht="29.25" customHeight="1" x14ac:dyDescent="0.25">
      <c r="A8" s="169" t="s">
        <v>148</v>
      </c>
      <c r="B8" s="152" t="s">
        <v>50</v>
      </c>
      <c r="C8" s="137"/>
      <c r="D8" s="137"/>
      <c r="E8" s="137"/>
      <c r="F8" s="138"/>
      <c r="G8" s="139"/>
      <c r="H8" s="153">
        <f t="shared" si="4"/>
        <v>0</v>
      </c>
      <c r="I8" s="153">
        <f t="shared" si="5"/>
        <v>0</v>
      </c>
      <c r="J8" s="153" t="e">
        <f t="shared" si="6"/>
        <v>#DIV/0!</v>
      </c>
      <c r="K8" s="153" t="e">
        <f t="shared" si="0"/>
        <v>#DIV/0!</v>
      </c>
      <c r="L8" s="153" t="e">
        <f t="shared" si="7"/>
        <v>#DIV/0!</v>
      </c>
      <c r="M8" s="153" t="e">
        <f t="shared" si="1"/>
        <v>#DIV/0!</v>
      </c>
      <c r="N8" s="153" t="e">
        <f t="shared" si="8"/>
        <v>#DIV/0!</v>
      </c>
      <c r="O8" s="140">
        <v>0.4</v>
      </c>
      <c r="P8" s="140">
        <v>0.23</v>
      </c>
      <c r="Q8" s="140">
        <v>0.23</v>
      </c>
      <c r="R8" s="141" t="e">
        <f t="shared" si="9"/>
        <v>#DIV/0!</v>
      </c>
      <c r="S8" s="141" t="e">
        <f t="shared" ref="S8:T10" si="10">($G8+$L8+$M8)*P8</f>
        <v>#DIV/0!</v>
      </c>
      <c r="T8" s="141" t="e">
        <f t="shared" si="10"/>
        <v>#DIV/0!</v>
      </c>
      <c r="U8" s="141" t="e">
        <f t="shared" si="3"/>
        <v>#DIV/0!</v>
      </c>
    </row>
    <row r="9" spans="1:21" s="132" customFormat="1" ht="29.25" customHeight="1" x14ac:dyDescent="0.25">
      <c r="A9" s="169" t="s">
        <v>149</v>
      </c>
      <c r="B9" s="152" t="s">
        <v>150</v>
      </c>
      <c r="C9" s="137"/>
      <c r="D9" s="137"/>
      <c r="E9" s="137"/>
      <c r="F9" s="138"/>
      <c r="G9" s="139"/>
      <c r="H9" s="153">
        <f t="shared" si="4"/>
        <v>0</v>
      </c>
      <c r="I9" s="153">
        <f t="shared" si="5"/>
        <v>0</v>
      </c>
      <c r="J9" s="153" t="e">
        <f t="shared" si="6"/>
        <v>#DIV/0!</v>
      </c>
      <c r="K9" s="153" t="e">
        <f t="shared" si="0"/>
        <v>#DIV/0!</v>
      </c>
      <c r="L9" s="153" t="e">
        <f t="shared" si="7"/>
        <v>#DIV/0!</v>
      </c>
      <c r="M9" s="153" t="e">
        <f t="shared" si="1"/>
        <v>#DIV/0!</v>
      </c>
      <c r="N9" s="153" t="e">
        <f t="shared" si="8"/>
        <v>#DIV/0!</v>
      </c>
      <c r="O9" s="140">
        <v>0.4</v>
      </c>
      <c r="P9" s="140">
        <v>0.23</v>
      </c>
      <c r="Q9" s="140">
        <v>0.23</v>
      </c>
      <c r="R9" s="141" t="e">
        <f t="shared" si="9"/>
        <v>#DIV/0!</v>
      </c>
      <c r="S9" s="141" t="e">
        <f t="shared" si="10"/>
        <v>#DIV/0!</v>
      </c>
      <c r="T9" s="141" t="e">
        <f t="shared" si="10"/>
        <v>#DIV/0!</v>
      </c>
      <c r="U9" s="141" t="e">
        <f t="shared" si="3"/>
        <v>#DIV/0!</v>
      </c>
    </row>
    <row r="10" spans="1:21" s="132" customFormat="1" ht="29.25" customHeight="1" x14ac:dyDescent="0.25">
      <c r="A10" s="169" t="s">
        <v>151</v>
      </c>
      <c r="B10" s="152" t="s">
        <v>152</v>
      </c>
      <c r="C10" s="137"/>
      <c r="D10" s="137"/>
      <c r="E10" s="137"/>
      <c r="F10" s="138"/>
      <c r="G10" s="139"/>
      <c r="H10" s="153">
        <f t="shared" si="4"/>
        <v>0</v>
      </c>
      <c r="I10" s="153">
        <f t="shared" si="5"/>
        <v>0</v>
      </c>
      <c r="J10" s="153" t="e">
        <f t="shared" si="6"/>
        <v>#DIV/0!</v>
      </c>
      <c r="K10" s="153" t="e">
        <f t="shared" si="0"/>
        <v>#DIV/0!</v>
      </c>
      <c r="L10" s="153" t="e">
        <f t="shared" si="7"/>
        <v>#DIV/0!</v>
      </c>
      <c r="M10" s="153" t="e">
        <f t="shared" si="1"/>
        <v>#DIV/0!</v>
      </c>
      <c r="N10" s="153" t="e">
        <f t="shared" si="8"/>
        <v>#DIV/0!</v>
      </c>
      <c r="O10" s="140">
        <v>0.4</v>
      </c>
      <c r="P10" s="140">
        <v>0.23</v>
      </c>
      <c r="Q10" s="140">
        <v>0.23</v>
      </c>
      <c r="R10" s="141" t="e">
        <f t="shared" si="9"/>
        <v>#DIV/0!</v>
      </c>
      <c r="S10" s="141" t="e">
        <f t="shared" si="10"/>
        <v>#DIV/0!</v>
      </c>
      <c r="T10" s="141" t="e">
        <f t="shared" si="10"/>
        <v>#DIV/0!</v>
      </c>
      <c r="U10" s="141" t="e">
        <f t="shared" si="3"/>
        <v>#DIV/0!</v>
      </c>
    </row>
    <row r="11" spans="1:21" s="132" customFormat="1" ht="29.25" customHeight="1" x14ac:dyDescent="0.25">
      <c r="A11" s="169" t="s">
        <v>153</v>
      </c>
      <c r="B11" s="152" t="s">
        <v>72</v>
      </c>
      <c r="C11" s="137"/>
      <c r="D11" s="137"/>
      <c r="E11" s="137"/>
      <c r="F11" s="138">
        <v>699</v>
      </c>
      <c r="G11" s="139"/>
      <c r="H11" s="153"/>
      <c r="I11" s="153"/>
      <c r="J11" s="153"/>
      <c r="K11" s="153"/>
      <c r="L11" s="153">
        <f t="shared" si="7"/>
        <v>0</v>
      </c>
      <c r="M11" s="153">
        <f t="shared" si="1"/>
        <v>0</v>
      </c>
      <c r="N11" s="153">
        <f t="shared" si="8"/>
        <v>0</v>
      </c>
      <c r="O11" s="140">
        <v>1</v>
      </c>
      <c r="P11" s="140"/>
      <c r="Q11" s="140"/>
      <c r="R11" s="141">
        <f t="shared" si="9"/>
        <v>0</v>
      </c>
      <c r="S11" s="141">
        <f>C11*$F11</f>
        <v>0</v>
      </c>
      <c r="T11" s="141">
        <f>D11*$F11</f>
        <v>0</v>
      </c>
      <c r="U11" s="141">
        <f t="shared" si="3"/>
        <v>0</v>
      </c>
    </row>
    <row r="12" spans="1:21" s="132" customFormat="1" ht="29.25" customHeight="1" x14ac:dyDescent="0.25">
      <c r="A12" s="169" t="s">
        <v>154</v>
      </c>
      <c r="B12" s="152" t="s">
        <v>155</v>
      </c>
      <c r="C12" s="137"/>
      <c r="D12" s="137"/>
      <c r="E12" s="137"/>
      <c r="F12" s="138">
        <v>3407</v>
      </c>
      <c r="G12" s="139"/>
      <c r="H12" s="153">
        <f t="shared" si="4"/>
        <v>0</v>
      </c>
      <c r="I12" s="153">
        <f t="shared" si="5"/>
        <v>0</v>
      </c>
      <c r="J12" s="153" t="e">
        <f t="shared" si="6"/>
        <v>#DIV/0!</v>
      </c>
      <c r="K12" s="153" t="e">
        <f t="shared" si="0"/>
        <v>#DIV/0!</v>
      </c>
      <c r="L12" s="153" t="e">
        <f t="shared" si="7"/>
        <v>#DIV/0!</v>
      </c>
      <c r="M12" s="153" t="e">
        <f t="shared" si="1"/>
        <v>#DIV/0!</v>
      </c>
      <c r="N12" s="153" t="e">
        <f t="shared" si="8"/>
        <v>#DIV/0!</v>
      </c>
      <c r="O12" s="140">
        <v>0.4</v>
      </c>
      <c r="P12" s="140">
        <v>0.23</v>
      </c>
      <c r="Q12" s="140">
        <v>0.23</v>
      </c>
      <c r="R12" s="141" t="e">
        <f t="shared" si="9"/>
        <v>#DIV/0!</v>
      </c>
      <c r="S12" s="141">
        <f>C12*$F12</f>
        <v>0</v>
      </c>
      <c r="T12" s="141">
        <f>D12*$F12</f>
        <v>0</v>
      </c>
      <c r="U12" s="141" t="e">
        <f t="shared" si="3"/>
        <v>#DIV/0!</v>
      </c>
    </row>
    <row r="13" spans="1:21" s="132" customFormat="1" ht="29.25" customHeight="1" x14ac:dyDescent="0.25">
      <c r="A13" s="169" t="s">
        <v>156</v>
      </c>
      <c r="B13" s="152" t="s">
        <v>157</v>
      </c>
      <c r="C13" s="137"/>
      <c r="D13" s="137"/>
      <c r="E13" s="137"/>
      <c r="F13" s="138"/>
      <c r="G13" s="139"/>
      <c r="H13" s="153">
        <f t="shared" si="4"/>
        <v>0</v>
      </c>
      <c r="I13" s="153">
        <f t="shared" si="5"/>
        <v>0</v>
      </c>
      <c r="J13" s="153" t="e">
        <f t="shared" si="6"/>
        <v>#DIV/0!</v>
      </c>
      <c r="K13" s="153" t="e">
        <f t="shared" si="0"/>
        <v>#DIV/0!</v>
      </c>
      <c r="L13" s="153" t="e">
        <f t="shared" si="7"/>
        <v>#DIV/0!</v>
      </c>
      <c r="M13" s="153" t="e">
        <f t="shared" si="1"/>
        <v>#DIV/0!</v>
      </c>
      <c r="N13" s="153" t="e">
        <f t="shared" si="8"/>
        <v>#DIV/0!</v>
      </c>
      <c r="O13" s="140">
        <v>0.4</v>
      </c>
      <c r="P13" s="140">
        <v>0.23</v>
      </c>
      <c r="Q13" s="140">
        <v>0.23</v>
      </c>
      <c r="R13" s="141" t="e">
        <f t="shared" si="9"/>
        <v>#DIV/0!</v>
      </c>
      <c r="S13" s="141" t="e">
        <f t="shared" ref="S13:T15" si="11">($G13+$L13+$M13)*P13</f>
        <v>#DIV/0!</v>
      </c>
      <c r="T13" s="141" t="e">
        <f t="shared" si="11"/>
        <v>#DIV/0!</v>
      </c>
      <c r="U13" s="141" t="e">
        <f t="shared" si="3"/>
        <v>#DIV/0!</v>
      </c>
    </row>
    <row r="14" spans="1:21" s="132" customFormat="1" ht="29.25" customHeight="1" x14ac:dyDescent="0.25">
      <c r="A14" s="169" t="s">
        <v>158</v>
      </c>
      <c r="B14" s="152" t="s">
        <v>159</v>
      </c>
      <c r="C14" s="137"/>
      <c r="D14" s="137"/>
      <c r="E14" s="137"/>
      <c r="F14" s="138"/>
      <c r="G14" s="139"/>
      <c r="H14" s="153">
        <f t="shared" si="4"/>
        <v>0</v>
      </c>
      <c r="I14" s="153">
        <f t="shared" si="5"/>
        <v>0</v>
      </c>
      <c r="J14" s="153" t="e">
        <f t="shared" si="6"/>
        <v>#DIV/0!</v>
      </c>
      <c r="K14" s="153" t="e">
        <f t="shared" si="0"/>
        <v>#DIV/0!</v>
      </c>
      <c r="L14" s="153" t="e">
        <f t="shared" si="7"/>
        <v>#DIV/0!</v>
      </c>
      <c r="M14" s="153" t="e">
        <f t="shared" si="1"/>
        <v>#DIV/0!</v>
      </c>
      <c r="N14" s="153" t="e">
        <f t="shared" si="8"/>
        <v>#DIV/0!</v>
      </c>
      <c r="O14" s="140">
        <v>0.4</v>
      </c>
      <c r="P14" s="140">
        <v>0.23</v>
      </c>
      <c r="Q14" s="140">
        <v>0.23</v>
      </c>
      <c r="R14" s="141" t="e">
        <f t="shared" si="9"/>
        <v>#DIV/0!</v>
      </c>
      <c r="S14" s="141" t="e">
        <f t="shared" si="11"/>
        <v>#DIV/0!</v>
      </c>
      <c r="T14" s="141" t="e">
        <f t="shared" si="11"/>
        <v>#DIV/0!</v>
      </c>
      <c r="U14" s="141" t="e">
        <f t="shared" si="3"/>
        <v>#DIV/0!</v>
      </c>
    </row>
    <row r="15" spans="1:21" s="132" customFormat="1" ht="29.25" customHeight="1" x14ac:dyDescent="0.25">
      <c r="A15" s="169" t="s">
        <v>160</v>
      </c>
      <c r="B15" s="152" t="s">
        <v>161</v>
      </c>
      <c r="C15" s="137"/>
      <c r="D15" s="137"/>
      <c r="E15" s="137"/>
      <c r="F15" s="138"/>
      <c r="G15" s="139"/>
      <c r="H15" s="153"/>
      <c r="I15" s="153"/>
      <c r="J15" s="153"/>
      <c r="K15" s="153"/>
      <c r="L15" s="153">
        <f t="shared" si="7"/>
        <v>0</v>
      </c>
      <c r="M15" s="153">
        <f t="shared" si="1"/>
        <v>0</v>
      </c>
      <c r="N15" s="153">
        <f t="shared" si="8"/>
        <v>0</v>
      </c>
      <c r="O15" s="140">
        <v>0.4</v>
      </c>
      <c r="P15" s="140">
        <v>0.23</v>
      </c>
      <c r="Q15" s="140">
        <v>0.23</v>
      </c>
      <c r="R15" s="141">
        <f t="shared" si="9"/>
        <v>0</v>
      </c>
      <c r="S15" s="141">
        <f t="shared" si="11"/>
        <v>0</v>
      </c>
      <c r="T15" s="141">
        <f t="shared" si="11"/>
        <v>0</v>
      </c>
      <c r="U15" s="141">
        <f t="shared" si="3"/>
        <v>0</v>
      </c>
    </row>
    <row r="16" spans="1:21" s="132" customFormat="1" ht="29.25" customHeight="1" x14ac:dyDescent="0.25">
      <c r="A16" s="169" t="s">
        <v>162</v>
      </c>
      <c r="B16" s="152" t="s">
        <v>163</v>
      </c>
      <c r="C16" s="137"/>
      <c r="D16" s="137"/>
      <c r="E16" s="137"/>
      <c r="F16" s="138">
        <v>206</v>
      </c>
      <c r="G16" s="139"/>
      <c r="H16" s="153">
        <f t="shared" si="4"/>
        <v>0</v>
      </c>
      <c r="I16" s="153">
        <f t="shared" si="5"/>
        <v>0</v>
      </c>
      <c r="J16" s="153" t="e">
        <f t="shared" si="6"/>
        <v>#DIV/0!</v>
      </c>
      <c r="K16" s="153" t="e">
        <f t="shared" si="0"/>
        <v>#DIV/0!</v>
      </c>
      <c r="L16" s="153" t="e">
        <f t="shared" si="7"/>
        <v>#DIV/0!</v>
      </c>
      <c r="M16" s="153" t="e">
        <f t="shared" si="1"/>
        <v>#DIV/0!</v>
      </c>
      <c r="N16" s="153" t="e">
        <f t="shared" si="8"/>
        <v>#DIV/0!</v>
      </c>
      <c r="O16" s="140">
        <v>0.4</v>
      </c>
      <c r="P16" s="140">
        <v>0.23</v>
      </c>
      <c r="Q16" s="140">
        <v>0.23</v>
      </c>
      <c r="R16" s="141" t="e">
        <f t="shared" si="9"/>
        <v>#DIV/0!</v>
      </c>
      <c r="S16" s="141">
        <f t="shared" ref="S16:T18" si="12">C16*$F16</f>
        <v>0</v>
      </c>
      <c r="T16" s="141">
        <f t="shared" si="12"/>
        <v>0</v>
      </c>
      <c r="U16" s="141" t="e">
        <f t="shared" si="3"/>
        <v>#DIV/0!</v>
      </c>
    </row>
    <row r="17" spans="1:22" s="132" customFormat="1" ht="29.25" customHeight="1" x14ac:dyDescent="0.25">
      <c r="A17" s="169" t="s">
        <v>164</v>
      </c>
      <c r="B17" s="152" t="s">
        <v>165</v>
      </c>
      <c r="C17" s="137"/>
      <c r="D17" s="137"/>
      <c r="E17" s="137"/>
      <c r="F17" s="138">
        <v>572</v>
      </c>
      <c r="G17" s="139"/>
      <c r="H17" s="153">
        <f t="shared" si="4"/>
        <v>0</v>
      </c>
      <c r="I17" s="153">
        <f t="shared" si="5"/>
        <v>0</v>
      </c>
      <c r="J17" s="153" t="e">
        <f t="shared" si="6"/>
        <v>#DIV/0!</v>
      </c>
      <c r="K17" s="153" t="e">
        <f t="shared" si="0"/>
        <v>#DIV/0!</v>
      </c>
      <c r="L17" s="153" t="e">
        <f t="shared" si="7"/>
        <v>#DIV/0!</v>
      </c>
      <c r="M17" s="153" t="e">
        <f t="shared" si="1"/>
        <v>#DIV/0!</v>
      </c>
      <c r="N17" s="153" t="e">
        <f t="shared" si="8"/>
        <v>#DIV/0!</v>
      </c>
      <c r="O17" s="140">
        <v>0.4</v>
      </c>
      <c r="P17" s="140">
        <v>0.23</v>
      </c>
      <c r="Q17" s="140">
        <v>0.23</v>
      </c>
      <c r="R17" s="141" t="e">
        <f t="shared" si="9"/>
        <v>#DIV/0!</v>
      </c>
      <c r="S17" s="141">
        <f t="shared" si="12"/>
        <v>0</v>
      </c>
      <c r="T17" s="141">
        <f t="shared" si="12"/>
        <v>0</v>
      </c>
      <c r="U17" s="141" t="e">
        <f t="shared" si="3"/>
        <v>#DIV/0!</v>
      </c>
    </row>
    <row r="18" spans="1:22" s="132" customFormat="1" ht="29.25" customHeight="1" x14ac:dyDescent="0.25">
      <c r="A18" s="169" t="s">
        <v>166</v>
      </c>
      <c r="B18" s="152" t="s">
        <v>167</v>
      </c>
      <c r="C18" s="137"/>
      <c r="D18" s="137"/>
      <c r="E18" s="137"/>
      <c r="F18" s="138">
        <v>206</v>
      </c>
      <c r="G18" s="139"/>
      <c r="H18" s="153">
        <f t="shared" si="4"/>
        <v>0</v>
      </c>
      <c r="I18" s="153">
        <f t="shared" si="5"/>
        <v>0</v>
      </c>
      <c r="J18" s="153" t="e">
        <f t="shared" si="6"/>
        <v>#DIV/0!</v>
      </c>
      <c r="K18" s="153" t="e">
        <f t="shared" si="0"/>
        <v>#DIV/0!</v>
      </c>
      <c r="L18" s="153" t="e">
        <f t="shared" si="7"/>
        <v>#DIV/0!</v>
      </c>
      <c r="M18" s="153" t="e">
        <f t="shared" si="1"/>
        <v>#DIV/0!</v>
      </c>
      <c r="N18" s="153" t="e">
        <f t="shared" si="8"/>
        <v>#DIV/0!</v>
      </c>
      <c r="O18" s="140">
        <v>0.4</v>
      </c>
      <c r="P18" s="140">
        <v>0.23</v>
      </c>
      <c r="Q18" s="140">
        <v>0.23</v>
      </c>
      <c r="R18" s="141" t="e">
        <f t="shared" si="9"/>
        <v>#DIV/0!</v>
      </c>
      <c r="S18" s="141">
        <f t="shared" si="12"/>
        <v>0</v>
      </c>
      <c r="T18" s="141">
        <f t="shared" si="12"/>
        <v>0</v>
      </c>
      <c r="U18" s="141" t="e">
        <f t="shared" si="3"/>
        <v>#DIV/0!</v>
      </c>
    </row>
    <row r="19" spans="1:22" s="132" customFormat="1" ht="24.75" customHeight="1" x14ac:dyDescent="0.25">
      <c r="A19" s="131" t="s">
        <v>70</v>
      </c>
      <c r="B19" s="136" t="s">
        <v>103</v>
      </c>
      <c r="C19" s="137"/>
      <c r="D19" s="137"/>
      <c r="E19" s="137"/>
      <c r="F19" s="138"/>
      <c r="G19" s="139"/>
      <c r="H19" s="153"/>
      <c r="I19" s="153"/>
      <c r="J19" s="153"/>
      <c r="K19" s="153"/>
      <c r="L19" s="153"/>
      <c r="M19" s="153"/>
      <c r="N19" s="153"/>
      <c r="O19" s="140"/>
      <c r="P19" s="140"/>
      <c r="Q19" s="140"/>
      <c r="R19" s="141"/>
      <c r="S19" s="141"/>
      <c r="T19" s="141"/>
      <c r="U19" s="141"/>
    </row>
    <row r="20" spans="1:22" s="132" customFormat="1" ht="24.75" customHeight="1" x14ac:dyDescent="0.25">
      <c r="A20" s="131" t="s">
        <v>69</v>
      </c>
      <c r="B20" s="136" t="s">
        <v>104</v>
      </c>
      <c r="C20" s="137"/>
      <c r="D20" s="137"/>
      <c r="E20" s="137"/>
      <c r="F20" s="138"/>
      <c r="G20" s="139"/>
      <c r="H20" s="153"/>
      <c r="I20" s="153"/>
      <c r="J20" s="153"/>
      <c r="K20" s="153"/>
      <c r="L20" s="153"/>
      <c r="M20" s="153"/>
      <c r="N20" s="153"/>
      <c r="O20" s="140"/>
      <c r="P20" s="140"/>
      <c r="Q20" s="140"/>
      <c r="R20" s="141"/>
      <c r="S20" s="141"/>
      <c r="T20" s="141"/>
      <c r="U20" s="141"/>
    </row>
    <row r="21" spans="1:22" s="132" customFormat="1" x14ac:dyDescent="0.25">
      <c r="A21" s="142"/>
      <c r="B21" s="143" t="s">
        <v>65</v>
      </c>
      <c r="C21" s="144"/>
      <c r="D21" s="144"/>
      <c r="E21" s="144"/>
      <c r="F21" s="143"/>
      <c r="G21" s="145">
        <f>SUM(G3:G20)</f>
        <v>0</v>
      </c>
      <c r="H21" s="145">
        <f t="shared" ref="H21:U21" si="13">SUM(H3:H20)</f>
        <v>0</v>
      </c>
      <c r="I21" s="145">
        <f t="shared" si="13"/>
        <v>0</v>
      </c>
      <c r="J21" s="145" t="e">
        <f t="shared" si="13"/>
        <v>#DIV/0!</v>
      </c>
      <c r="K21" s="145" t="e">
        <f t="shared" si="13"/>
        <v>#DIV/0!</v>
      </c>
      <c r="L21" s="145" t="e">
        <f t="shared" si="13"/>
        <v>#DIV/0!</v>
      </c>
      <c r="M21" s="145" t="e">
        <f t="shared" si="13"/>
        <v>#DIV/0!</v>
      </c>
      <c r="N21" s="145" t="e">
        <f t="shared" si="13"/>
        <v>#DIV/0!</v>
      </c>
      <c r="O21" s="145">
        <f t="shared" si="13"/>
        <v>7.0000000000000018</v>
      </c>
      <c r="P21" s="145">
        <f t="shared" si="13"/>
        <v>3.45</v>
      </c>
      <c r="Q21" s="145">
        <f t="shared" si="13"/>
        <v>3.45</v>
      </c>
      <c r="R21" s="145" t="e">
        <f t="shared" si="13"/>
        <v>#DIV/0!</v>
      </c>
      <c r="S21" s="145" t="e">
        <f t="shared" si="13"/>
        <v>#DIV/0!</v>
      </c>
      <c r="T21" s="145" t="e">
        <f t="shared" si="13"/>
        <v>#DIV/0!</v>
      </c>
      <c r="U21" s="145" t="e">
        <f t="shared" si="13"/>
        <v>#DIV/0!</v>
      </c>
    </row>
    <row r="22" spans="1:22" x14ac:dyDescent="0.25">
      <c r="O22" s="148"/>
      <c r="P22" s="148"/>
      <c r="Q22" s="148"/>
    </row>
    <row r="23" spans="1:22" x14ac:dyDescent="0.25">
      <c r="B23" s="149" t="s">
        <v>5</v>
      </c>
    </row>
    <row r="24" spans="1:22" s="147" customFormat="1" x14ac:dyDescent="0.25">
      <c r="A24" s="146"/>
      <c r="B24" s="149"/>
      <c r="O24" s="150"/>
      <c r="P24" s="150"/>
      <c r="Q24" s="150"/>
      <c r="R24" s="146"/>
      <c r="S24" s="146"/>
      <c r="T24" s="146"/>
      <c r="U24" s="146"/>
      <c r="V24" s="146"/>
    </row>
    <row r="25" spans="1:22" s="147" customFormat="1" x14ac:dyDescent="0.25">
      <c r="A25" s="146"/>
      <c r="B25" s="149"/>
      <c r="O25" s="150"/>
      <c r="P25" s="150"/>
      <c r="Q25" s="150"/>
      <c r="R25" s="146"/>
      <c r="S25" s="146"/>
      <c r="T25" s="146"/>
      <c r="U25" s="146"/>
      <c r="V25" s="146"/>
    </row>
    <row r="26" spans="1:22" s="147" customFormat="1" x14ac:dyDescent="0.25">
      <c r="A26" s="146"/>
      <c r="B26" s="149" t="s">
        <v>6</v>
      </c>
      <c r="O26" s="150"/>
      <c r="P26" s="150"/>
      <c r="Q26" s="150"/>
      <c r="R26" s="146"/>
      <c r="S26" s="146"/>
      <c r="T26" s="146"/>
      <c r="U26" s="146"/>
      <c r="V26" s="146"/>
    </row>
    <row r="27" spans="1:22" s="147" customFormat="1" x14ac:dyDescent="0.25">
      <c r="A27" s="146"/>
      <c r="B27" s="151" t="s">
        <v>108</v>
      </c>
      <c r="O27" s="150"/>
      <c r="P27" s="150"/>
      <c r="Q27" s="150"/>
      <c r="R27" s="146"/>
      <c r="S27" s="146"/>
      <c r="T27" s="146"/>
      <c r="U27" s="146"/>
      <c r="V27" s="146"/>
    </row>
    <row r="28" spans="1:22" s="147" customFormat="1" x14ac:dyDescent="0.25">
      <c r="A28" s="146"/>
      <c r="B28" s="149"/>
      <c r="O28" s="150"/>
      <c r="P28" s="150"/>
      <c r="Q28" s="150"/>
      <c r="R28" s="146"/>
      <c r="S28" s="146"/>
      <c r="T28" s="146"/>
      <c r="U28" s="146"/>
      <c r="V28" s="146"/>
    </row>
    <row r="29" spans="1:22" s="147" customFormat="1" x14ac:dyDescent="0.25">
      <c r="A29" s="146"/>
      <c r="B29" s="149"/>
      <c r="O29" s="150"/>
      <c r="P29" s="150"/>
      <c r="Q29" s="150"/>
      <c r="R29" s="146"/>
      <c r="S29" s="146"/>
      <c r="T29" s="146"/>
      <c r="U29" s="146"/>
      <c r="V29" s="146"/>
    </row>
    <row r="30" spans="1:22" s="147" customFormat="1" x14ac:dyDescent="0.25">
      <c r="A30" s="146"/>
      <c r="B30" s="151" t="s">
        <v>173</v>
      </c>
      <c r="O30" s="150"/>
      <c r="P30" s="150"/>
      <c r="Q30" s="150"/>
      <c r="R30" s="146"/>
      <c r="S30" s="146"/>
      <c r="T30" s="146"/>
      <c r="U30" s="146"/>
      <c r="V30" s="146"/>
    </row>
  </sheetData>
  <autoFilter ref="A1:U21">
    <filterColumn colId="2" showButton="0"/>
    <filterColumn colId="3" showButton="0"/>
    <filterColumn colId="4" showButton="0"/>
    <filterColumn colId="17" showButton="0"/>
    <filterColumn colId="18" showButton="0"/>
    <filterColumn colId="19" showButton="0"/>
  </autoFilter>
  <mergeCells count="2">
    <mergeCell ref="C1:E1"/>
    <mergeCell ref="R1:U1"/>
  </mergeCells>
  <pageMargins left="0.54" right="0.17" top="0.74803149606299213" bottom="0.74803149606299213" header="0.31496062992125984" footer="0.31496062992125984"/>
  <pageSetup paperSize="9" scale="45" orientation="portrait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L47"/>
  <sheetViews>
    <sheetView view="pageBreakPreview" zoomScale="90" workbookViewId="0">
      <selection activeCell="F26" sqref="F26"/>
    </sheetView>
  </sheetViews>
  <sheetFormatPr defaultColWidth="9.140625" defaultRowHeight="12.75" x14ac:dyDescent="0.2"/>
  <cols>
    <col min="1" max="1" width="30.85546875" style="2" customWidth="1"/>
    <col min="2" max="2" width="3.5703125" style="2" customWidth="1"/>
    <col min="3" max="3" width="3.42578125" style="2" customWidth="1"/>
    <col min="4" max="4" width="11.140625" style="2" bestFit="1" customWidth="1"/>
    <col min="5" max="6" width="13.85546875" style="2" customWidth="1"/>
    <col min="7" max="7" width="14.28515625" style="2" customWidth="1"/>
    <col min="8" max="8" width="13.85546875" style="2" customWidth="1"/>
    <col min="9" max="9" width="14" style="2" customWidth="1"/>
    <col min="10" max="10" width="14" style="3" customWidth="1"/>
    <col min="11" max="12" width="8.7109375" style="3" customWidth="1"/>
    <col min="13" max="13" width="9.140625" style="2"/>
    <col min="14" max="22" width="8.7109375" style="2" customWidth="1"/>
    <col min="23" max="16384" width="9.140625" style="2"/>
  </cols>
  <sheetData>
    <row r="1" spans="1:12" ht="24" customHeight="1" x14ac:dyDescent="0.2">
      <c r="A1" s="288" t="s">
        <v>110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2" x14ac:dyDescent="0.2">
      <c r="A2" s="4"/>
      <c r="B2" s="4"/>
      <c r="C2" s="4"/>
      <c r="D2" s="4"/>
      <c r="E2" s="4"/>
      <c r="F2" s="4"/>
      <c r="G2" s="4"/>
      <c r="H2" s="4"/>
    </row>
    <row r="3" spans="1:12" s="6" customFormat="1" ht="24" customHeight="1" x14ac:dyDescent="0.25">
      <c r="A3" s="5" t="s">
        <v>111</v>
      </c>
      <c r="B3" s="293"/>
      <c r="C3" s="293"/>
      <c r="D3" s="293"/>
      <c r="E3" s="293"/>
      <c r="F3" s="293"/>
      <c r="G3" s="293"/>
      <c r="H3" s="293"/>
      <c r="I3" s="293"/>
      <c r="J3" s="293"/>
      <c r="K3" s="7"/>
      <c r="L3" s="7"/>
    </row>
    <row r="4" spans="1:12" x14ac:dyDescent="0.2">
      <c r="A4" s="4"/>
      <c r="B4" s="4"/>
      <c r="C4" s="4"/>
      <c r="D4" s="4"/>
      <c r="E4" s="4"/>
      <c r="F4" s="4"/>
      <c r="G4" s="4"/>
      <c r="H4" s="4"/>
    </row>
    <row r="5" spans="1:12" s="6" customFormat="1" ht="24" customHeight="1" x14ac:dyDescent="0.25">
      <c r="A5" s="5" t="s">
        <v>112</v>
      </c>
      <c r="B5" s="294"/>
      <c r="C5" s="294"/>
      <c r="D5" s="294"/>
      <c r="E5" s="294"/>
      <c r="F5" s="294"/>
      <c r="G5" s="294"/>
      <c r="H5" s="294"/>
      <c r="I5" s="294"/>
      <c r="J5" s="294"/>
      <c r="K5" s="7"/>
      <c r="L5" s="7"/>
    </row>
    <row r="6" spans="1:12" x14ac:dyDescent="0.2">
      <c r="A6" s="4"/>
      <c r="B6" s="4"/>
      <c r="C6" s="4"/>
      <c r="D6" s="4"/>
      <c r="E6" s="4"/>
      <c r="F6" s="4"/>
      <c r="G6" s="4"/>
      <c r="H6" s="4"/>
      <c r="I6" s="3"/>
    </row>
    <row r="7" spans="1:12" s="6" customFormat="1" ht="24" customHeight="1" x14ac:dyDescent="0.25">
      <c r="A7" s="8" t="s">
        <v>75</v>
      </c>
      <c r="B7" s="295"/>
      <c r="C7" s="295"/>
      <c r="D7" s="295"/>
      <c r="E7" s="295"/>
      <c r="F7" s="295"/>
      <c r="G7" s="295"/>
      <c r="H7" s="295"/>
      <c r="I7" s="295"/>
      <c r="J7" s="295"/>
      <c r="K7" s="9"/>
      <c r="L7" s="9"/>
    </row>
    <row r="8" spans="1:12" s="6" customFormat="1" ht="24" customHeight="1" x14ac:dyDescent="0.25">
      <c r="A8" s="10" t="s">
        <v>113</v>
      </c>
      <c r="B8" s="296"/>
      <c r="C8" s="296"/>
      <c r="D8" s="296"/>
      <c r="E8" s="296"/>
      <c r="F8" s="296"/>
      <c r="G8" s="296"/>
      <c r="H8" s="296"/>
      <c r="I8" s="296"/>
      <c r="J8" s="296"/>
      <c r="K8" s="7"/>
      <c r="L8" s="7"/>
    </row>
    <row r="9" spans="1:12" s="6" customFormat="1" ht="24" customHeight="1" x14ac:dyDescent="0.25">
      <c r="A9" s="8" t="s">
        <v>114</v>
      </c>
      <c r="B9" s="296"/>
      <c r="C9" s="296"/>
      <c r="D9" s="296"/>
      <c r="E9" s="296"/>
      <c r="F9" s="296"/>
      <c r="G9" s="296"/>
      <c r="H9" s="296"/>
      <c r="I9" s="296"/>
      <c r="J9" s="296"/>
      <c r="K9" s="9"/>
      <c r="L9" s="9"/>
    </row>
    <row r="10" spans="1:12" s="6" customFormat="1" ht="24" customHeight="1" x14ac:dyDescent="0.25">
      <c r="A10" s="8" t="s">
        <v>115</v>
      </c>
      <c r="B10" s="297"/>
      <c r="C10" s="297"/>
      <c r="D10" s="297"/>
      <c r="E10" s="297"/>
      <c r="F10" s="297"/>
      <c r="G10" s="297"/>
      <c r="H10" s="297"/>
      <c r="I10" s="297"/>
      <c r="J10" s="297"/>
      <c r="K10" s="9"/>
      <c r="L10" s="9"/>
    </row>
    <row r="11" spans="1:12" s="13" customFormat="1" x14ac:dyDescent="0.2">
      <c r="A11" s="4"/>
      <c r="B11" s="11"/>
      <c r="C11" s="12"/>
      <c r="D11" s="12"/>
      <c r="E11" s="12"/>
      <c r="F11" s="12"/>
      <c r="G11" s="12"/>
      <c r="H11" s="12"/>
      <c r="I11" s="7"/>
      <c r="J11" s="7"/>
      <c r="K11" s="7"/>
      <c r="L11" s="7"/>
    </row>
    <row r="12" spans="1:12" x14ac:dyDescent="0.2">
      <c r="A12" s="4"/>
      <c r="B12" s="4"/>
      <c r="C12" s="4"/>
      <c r="D12" s="4"/>
      <c r="E12" s="4"/>
      <c r="F12" s="4"/>
      <c r="G12" s="4"/>
      <c r="H12" s="4"/>
      <c r="I12" s="3"/>
    </row>
    <row r="13" spans="1:12" s="17" customFormat="1" ht="24" x14ac:dyDescent="0.2">
      <c r="A13" s="14"/>
      <c r="B13" s="14"/>
      <c r="C13" s="14"/>
      <c r="D13" s="298" t="s">
        <v>71</v>
      </c>
      <c r="E13" s="15" t="s">
        <v>116</v>
      </c>
      <c r="F13" s="15" t="s">
        <v>117</v>
      </c>
      <c r="G13" s="15" t="s">
        <v>118</v>
      </c>
      <c r="H13" s="15" t="s">
        <v>119</v>
      </c>
      <c r="I13" s="15" t="s">
        <v>132</v>
      </c>
      <c r="J13" s="15" t="s">
        <v>135</v>
      </c>
      <c r="K13" s="16"/>
      <c r="L13" s="16"/>
    </row>
    <row r="14" spans="1:12" s="17" customFormat="1" ht="30.75" customHeight="1" x14ac:dyDescent="0.2">
      <c r="A14" s="14"/>
      <c r="B14" s="14"/>
      <c r="C14" s="14"/>
      <c r="D14" s="299"/>
      <c r="E14" s="18" t="s">
        <v>129</v>
      </c>
      <c r="F14" s="18" t="s">
        <v>130</v>
      </c>
      <c r="G14" s="18" t="s">
        <v>131</v>
      </c>
      <c r="H14" s="19" t="s">
        <v>133</v>
      </c>
      <c r="I14" s="19" t="s">
        <v>134</v>
      </c>
      <c r="J14" s="19" t="s">
        <v>136</v>
      </c>
      <c r="K14" s="16"/>
      <c r="L14" s="16"/>
    </row>
    <row r="15" spans="1:12" s="17" customFormat="1" ht="1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6"/>
      <c r="L15" s="16"/>
    </row>
    <row r="16" spans="1:12" x14ac:dyDescent="0.2">
      <c r="A16" s="20"/>
      <c r="B16" s="21"/>
      <c r="C16" s="21"/>
      <c r="D16" s="21"/>
      <c r="E16" s="4"/>
      <c r="F16" s="4"/>
      <c r="G16" s="4"/>
      <c r="H16" s="4"/>
      <c r="I16" s="4"/>
      <c r="J16" s="4"/>
    </row>
    <row r="17" spans="1:10" ht="24" x14ac:dyDescent="0.2">
      <c r="A17" s="5" t="s">
        <v>120</v>
      </c>
      <c r="B17" s="22"/>
      <c r="C17" s="23" t="s">
        <v>121</v>
      </c>
      <c r="D17" s="24">
        <f>'Список операцій 1 звіт '!I2+'Список операцій 1 звіт '!I5</f>
        <v>0</v>
      </c>
      <c r="E17" s="4"/>
      <c r="F17" s="4"/>
      <c r="G17" s="4"/>
      <c r="H17" s="4"/>
      <c r="I17" s="4"/>
      <c r="J17" s="4"/>
    </row>
    <row r="18" spans="1:10" x14ac:dyDescent="0.2">
      <c r="A18" s="156"/>
      <c r="B18" s="22"/>
      <c r="C18" s="22"/>
      <c r="D18" s="25"/>
      <c r="E18" s="26"/>
      <c r="F18" s="4"/>
      <c r="G18" s="4"/>
      <c r="H18" s="4"/>
      <c r="I18" s="4"/>
      <c r="J18" s="4"/>
    </row>
    <row r="19" spans="1:10" ht="24" x14ac:dyDescent="0.2">
      <c r="A19" s="5" t="s">
        <v>122</v>
      </c>
      <c r="B19" s="27"/>
      <c r="C19" s="23" t="s">
        <v>123</v>
      </c>
      <c r="D19" s="24">
        <f>SUM(E19:J19)</f>
        <v>0</v>
      </c>
      <c r="E19" s="28">
        <f>'Список операцій 1 звіт '!I3</f>
        <v>0</v>
      </c>
      <c r="F19" s="28">
        <f>'Список операцій 2 звіт'!I3</f>
        <v>0</v>
      </c>
      <c r="G19" s="28">
        <f>'Список операцій 3 звіт'!I3</f>
        <v>0</v>
      </c>
      <c r="H19" s="28">
        <f>'Список операцій 4 звіт'!I3</f>
        <v>0</v>
      </c>
      <c r="I19" s="28">
        <f>'Список операцій 5 звіт '!I3</f>
        <v>0</v>
      </c>
      <c r="J19" s="28">
        <f>'Список операцій 6 звіт'!I3</f>
        <v>0</v>
      </c>
    </row>
    <row r="20" spans="1:10" x14ac:dyDescent="0.2">
      <c r="A20" s="59"/>
      <c r="B20" s="29"/>
      <c r="C20" s="23"/>
      <c r="D20" s="20"/>
      <c r="E20" s="4"/>
      <c r="F20" s="4"/>
      <c r="G20" s="4"/>
      <c r="H20" s="4"/>
      <c r="I20" s="4"/>
      <c r="J20" s="4"/>
    </row>
    <row r="21" spans="1:10" ht="24" x14ac:dyDescent="0.2">
      <c r="A21" s="5" t="s">
        <v>124</v>
      </c>
      <c r="B21" s="30"/>
      <c r="C21" s="23" t="s">
        <v>125</v>
      </c>
      <c r="D21" s="24">
        <f>SUM(E21:J21)</f>
        <v>0</v>
      </c>
      <c r="E21" s="28"/>
      <c r="F21" s="28"/>
      <c r="G21" s="28"/>
      <c r="H21" s="28"/>
      <c r="I21" s="28"/>
      <c r="J21" s="28"/>
    </row>
    <row r="22" spans="1:10" ht="12.75" customHeight="1" x14ac:dyDescent="0.2">
      <c r="A22" s="59"/>
      <c r="B22" s="4"/>
      <c r="C22" s="23"/>
      <c r="D22" s="20"/>
      <c r="E22" s="4"/>
      <c r="F22" s="4"/>
      <c r="G22" s="4"/>
      <c r="H22" s="4"/>
      <c r="I22" s="4"/>
      <c r="J22" s="4"/>
    </row>
    <row r="23" spans="1:10" ht="24" customHeight="1" x14ac:dyDescent="0.2">
      <c r="A23" s="5" t="s">
        <v>126</v>
      </c>
      <c r="B23" s="4"/>
      <c r="C23" s="23" t="s">
        <v>127</v>
      </c>
      <c r="D23" s="24">
        <f>SUM(E23:J23)</f>
        <v>0</v>
      </c>
      <c r="E23" s="28"/>
      <c r="F23" s="28"/>
      <c r="G23" s="28"/>
      <c r="H23" s="28"/>
      <c r="I23" s="28"/>
      <c r="J23" s="28"/>
    </row>
    <row r="24" spans="1:10" x14ac:dyDescent="0.2">
      <c r="A24" s="59"/>
      <c r="B24" s="4"/>
      <c r="C24" s="4"/>
      <c r="D24" s="20"/>
      <c r="E24" s="4"/>
      <c r="F24" s="4"/>
      <c r="G24" s="4"/>
      <c r="H24" s="4"/>
    </row>
    <row r="25" spans="1:10" ht="27" customHeight="1" x14ac:dyDescent="0.2">
      <c r="A25" s="5" t="s">
        <v>179</v>
      </c>
      <c r="B25" s="31"/>
      <c r="C25" s="32" t="s">
        <v>128</v>
      </c>
      <c r="D25" s="24"/>
      <c r="E25" s="4"/>
      <c r="F25" s="33"/>
      <c r="G25" s="33"/>
      <c r="H25" s="4"/>
    </row>
    <row r="26" spans="1:10" x14ac:dyDescent="0.2">
      <c r="A26" s="59"/>
      <c r="B26" s="4"/>
      <c r="C26" s="4"/>
      <c r="D26" s="20"/>
      <c r="E26" s="4"/>
      <c r="F26" s="4"/>
      <c r="G26" s="4"/>
      <c r="H26" s="4"/>
    </row>
    <row r="27" spans="1:10" ht="24" x14ac:dyDescent="0.2">
      <c r="A27" s="5" t="s">
        <v>0</v>
      </c>
      <c r="B27" s="31"/>
      <c r="C27" s="32"/>
      <c r="D27" s="24"/>
      <c r="E27" s="34"/>
      <c r="F27" s="4"/>
      <c r="G27" s="4"/>
      <c r="H27" s="4"/>
    </row>
    <row r="28" spans="1:10" x14ac:dyDescent="0.2">
      <c r="A28" s="59"/>
      <c r="B28" s="22"/>
      <c r="C28" s="22"/>
      <c r="D28" s="20"/>
      <c r="E28" s="4"/>
      <c r="F28" s="4"/>
      <c r="G28" s="4"/>
      <c r="H28" s="4"/>
    </row>
    <row r="29" spans="1:10" ht="24" customHeight="1" x14ac:dyDescent="0.2">
      <c r="A29" s="5" t="s">
        <v>1</v>
      </c>
      <c r="B29" s="31"/>
      <c r="C29" s="32" t="s">
        <v>2</v>
      </c>
      <c r="D29" s="24">
        <f>D17+D19-D21+D23-D25</f>
        <v>0</v>
      </c>
      <c r="E29" s="34"/>
      <c r="F29" s="35"/>
      <c r="G29" s="4"/>
      <c r="H29" s="4"/>
    </row>
    <row r="30" spans="1:10" x14ac:dyDescent="0.2">
      <c r="A30" s="59"/>
      <c r="B30" s="4"/>
      <c r="C30" s="4"/>
      <c r="D30" s="4"/>
      <c r="E30" s="4"/>
      <c r="F30" s="4"/>
      <c r="G30" s="4"/>
      <c r="H30" s="4"/>
    </row>
    <row r="31" spans="1:10" ht="24" customHeight="1" x14ac:dyDescent="0.2">
      <c r="A31" s="36" t="s">
        <v>3</v>
      </c>
      <c r="B31" s="31"/>
      <c r="C31" s="32"/>
      <c r="D31" s="37">
        <f>D29-D27</f>
        <v>0</v>
      </c>
      <c r="E31" s="34"/>
      <c r="F31" s="35"/>
      <c r="G31" s="4"/>
      <c r="H31" s="4"/>
    </row>
    <row r="32" spans="1:10" x14ac:dyDescent="0.2">
      <c r="A32" s="14" t="s">
        <v>4</v>
      </c>
      <c r="B32" s="4"/>
      <c r="C32" s="4"/>
      <c r="D32" s="38"/>
      <c r="E32" s="39"/>
      <c r="F32" s="4"/>
      <c r="G32" s="4"/>
      <c r="H32" s="4"/>
    </row>
    <row r="33" spans="1:12" ht="13.5" thickBot="1" x14ac:dyDescent="0.25">
      <c r="A33" s="125"/>
      <c r="B33" s="125"/>
      <c r="C33" s="125"/>
      <c r="D33" s="126"/>
      <c r="E33" s="127"/>
      <c r="F33" s="125"/>
      <c r="G33" s="125"/>
      <c r="H33" s="125"/>
      <c r="I33" s="128"/>
      <c r="J33" s="129"/>
    </row>
    <row r="34" spans="1:12" ht="13.5" thickTop="1" x14ac:dyDescent="0.2">
      <c r="A34" s="290"/>
      <c r="B34" s="290"/>
      <c r="C34" s="290"/>
      <c r="D34" s="290"/>
      <c r="E34" s="290"/>
      <c r="F34" s="290"/>
      <c r="G34" s="290"/>
      <c r="H34" s="290"/>
      <c r="I34" s="290"/>
      <c r="J34" s="290"/>
    </row>
    <row r="35" spans="1:12" x14ac:dyDescent="0.2">
      <c r="A35" s="291"/>
      <c r="B35" s="291"/>
      <c r="C35" s="291"/>
      <c r="D35" s="291"/>
      <c r="E35" s="291"/>
      <c r="F35" s="291"/>
      <c r="G35" s="291"/>
      <c r="H35" s="291"/>
      <c r="I35" s="291"/>
      <c r="J35" s="291"/>
    </row>
    <row r="36" spans="1:12" x14ac:dyDescent="0.2">
      <c r="A36" s="291"/>
      <c r="B36" s="291"/>
      <c r="C36" s="291"/>
      <c r="D36" s="291"/>
      <c r="E36" s="291"/>
      <c r="F36" s="291"/>
      <c r="G36" s="291"/>
      <c r="H36" s="291"/>
      <c r="I36" s="291"/>
      <c r="J36" s="291"/>
    </row>
    <row r="37" spans="1:12" x14ac:dyDescent="0.2">
      <c r="A37" s="291"/>
      <c r="B37" s="291"/>
      <c r="C37" s="291"/>
      <c r="D37" s="291"/>
      <c r="E37" s="291"/>
      <c r="F37" s="291"/>
      <c r="G37" s="291"/>
      <c r="H37" s="291"/>
      <c r="I37" s="291"/>
      <c r="J37" s="291"/>
    </row>
    <row r="38" spans="1:12" ht="13.5" thickBot="1" x14ac:dyDescent="0.25">
      <c r="A38" s="292"/>
      <c r="B38" s="292"/>
      <c r="C38" s="292"/>
      <c r="D38" s="292"/>
      <c r="E38" s="292"/>
      <c r="F38" s="292"/>
      <c r="G38" s="292"/>
      <c r="H38" s="292"/>
      <c r="I38" s="292"/>
      <c r="J38" s="292"/>
    </row>
    <row r="39" spans="1:12" ht="13.5" thickTop="1" x14ac:dyDescent="0.2">
      <c r="A39" s="4"/>
      <c r="B39" s="4"/>
      <c r="C39" s="4"/>
      <c r="D39" s="38"/>
      <c r="E39" s="39"/>
      <c r="F39" s="4"/>
      <c r="G39" s="4"/>
      <c r="H39" s="4"/>
    </row>
    <row r="40" spans="1:12" s="17" customFormat="1" ht="12" x14ac:dyDescent="0.2">
      <c r="A40" s="57" t="s">
        <v>5</v>
      </c>
      <c r="B40" s="57"/>
      <c r="C40" s="57"/>
      <c r="D40" s="116"/>
      <c r="E40" s="14"/>
      <c r="F40" s="40"/>
      <c r="G40" s="14"/>
      <c r="H40" s="14"/>
      <c r="J40" s="16"/>
      <c r="K40" s="16"/>
      <c r="L40" s="16"/>
    </row>
    <row r="41" spans="1:12" s="17" customFormat="1" ht="12" x14ac:dyDescent="0.2">
      <c r="A41" s="14"/>
      <c r="B41" s="14"/>
      <c r="C41" s="14"/>
      <c r="D41" s="14"/>
      <c r="E41" s="14"/>
      <c r="F41" s="40"/>
      <c r="G41" s="14"/>
      <c r="H41" s="14"/>
      <c r="J41" s="16"/>
      <c r="K41" s="16"/>
      <c r="L41" s="16"/>
    </row>
    <row r="42" spans="1:12" s="17" customFormat="1" ht="12" x14ac:dyDescent="0.2">
      <c r="A42" s="14"/>
      <c r="B42" s="14"/>
      <c r="C42" s="14"/>
      <c r="D42" s="14"/>
      <c r="E42" s="14"/>
      <c r="F42" s="40"/>
      <c r="G42" s="14"/>
      <c r="H42" s="14"/>
      <c r="J42" s="16"/>
      <c r="K42" s="16"/>
      <c r="L42" s="16"/>
    </row>
    <row r="43" spans="1:12" s="17" customFormat="1" ht="12" x14ac:dyDescent="0.2">
      <c r="A43" s="57" t="s">
        <v>6</v>
      </c>
      <c r="B43" s="57"/>
      <c r="C43" s="57"/>
      <c r="D43" s="115"/>
      <c r="E43" s="14"/>
      <c r="F43" s="40"/>
      <c r="G43" s="14"/>
      <c r="H43" s="14"/>
      <c r="J43" s="16"/>
      <c r="K43" s="16"/>
      <c r="L43" s="16"/>
    </row>
    <row r="44" spans="1:12" s="17" customFormat="1" ht="12" x14ac:dyDescent="0.2">
      <c r="A44" s="41" t="s">
        <v>108</v>
      </c>
      <c r="B44" s="14"/>
      <c r="C44" s="14"/>
      <c r="D44" s="14"/>
      <c r="E44" s="14"/>
      <c r="F44" s="40"/>
      <c r="G44" s="14"/>
      <c r="H44" s="14"/>
      <c r="J44" s="16"/>
      <c r="K44" s="16"/>
      <c r="L44" s="16"/>
    </row>
    <row r="45" spans="1:12" s="17" customFormat="1" ht="12" x14ac:dyDescent="0.2">
      <c r="A45" s="14"/>
      <c r="B45" s="14"/>
      <c r="C45" s="14"/>
      <c r="D45" s="14"/>
      <c r="E45" s="14"/>
      <c r="F45" s="40"/>
      <c r="G45" s="14"/>
      <c r="H45" s="14"/>
      <c r="J45" s="16"/>
      <c r="K45" s="16"/>
      <c r="L45" s="16"/>
    </row>
    <row r="46" spans="1:12" s="17" customFormat="1" ht="12" x14ac:dyDescent="0.2">
      <c r="A46" s="14"/>
      <c r="B46" s="14"/>
      <c r="C46" s="14"/>
      <c r="D46" s="14"/>
      <c r="E46" s="14"/>
      <c r="F46" s="40"/>
      <c r="G46" s="14"/>
      <c r="H46" s="14"/>
      <c r="J46" s="16"/>
      <c r="K46" s="16"/>
      <c r="L46" s="16"/>
    </row>
    <row r="47" spans="1:12" s="17" customFormat="1" ht="12" x14ac:dyDescent="0.2">
      <c r="A47" s="41" t="s">
        <v>137</v>
      </c>
      <c r="B47" s="14"/>
      <c r="C47" s="14"/>
      <c r="D47" s="14"/>
      <c r="E47" s="14"/>
      <c r="F47" s="40"/>
      <c r="G47" s="14"/>
      <c r="H47" s="14"/>
      <c r="J47" s="16"/>
      <c r="K47" s="16"/>
      <c r="L47" s="16"/>
    </row>
  </sheetData>
  <mergeCells count="9">
    <mergeCell ref="A1:J1"/>
    <mergeCell ref="A34:J38"/>
    <mergeCell ref="B3:J3"/>
    <mergeCell ref="B5:J5"/>
    <mergeCell ref="B7:J7"/>
    <mergeCell ref="B8:J8"/>
    <mergeCell ref="B9:J9"/>
    <mergeCell ref="B10:J10"/>
    <mergeCell ref="D13:D14"/>
  </mergeCells>
  <phoneticPr fontId="1" type="noConversion"/>
  <pageMargins left="0.74803149606299213" right="0.51181102362204722" top="0.27559055118110237" bottom="0.19685039370078741" header="0.27559055118110237" footer="0.19685039370078741"/>
  <pageSetup paperSize="9" scale="67" fitToHeight="0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I44"/>
  <sheetViews>
    <sheetView topLeftCell="A7" zoomScaleSheetLayoutView="100" workbookViewId="0">
      <selection activeCell="A13" sqref="A13:IV27"/>
    </sheetView>
  </sheetViews>
  <sheetFormatPr defaultColWidth="9.140625" defaultRowHeight="11.25" x14ac:dyDescent="0.2"/>
  <cols>
    <col min="1" max="1" width="6" style="43" customWidth="1"/>
    <col min="2" max="2" width="15.42578125" style="43" customWidth="1"/>
    <col min="3" max="3" width="30.5703125" style="43" customWidth="1"/>
    <col min="4" max="4" width="18.140625" style="43" customWidth="1"/>
    <col min="5" max="5" width="20" style="43" customWidth="1"/>
    <col min="6" max="6" width="17.7109375" style="43" customWidth="1"/>
    <col min="7" max="7" width="23.85546875" style="43" customWidth="1"/>
    <col min="8" max="8" width="14.7109375" style="43" customWidth="1"/>
    <col min="9" max="9" width="30.85546875" style="43" customWidth="1"/>
    <col min="10" max="11" width="6.5703125" style="43" bestFit="1" customWidth="1"/>
    <col min="12" max="12" width="5.28515625" style="43" bestFit="1" customWidth="1"/>
    <col min="13" max="13" width="6.5703125" style="43" bestFit="1" customWidth="1"/>
    <col min="14" max="14" width="10.85546875" style="43" customWidth="1"/>
    <col min="15" max="15" width="24" style="43" customWidth="1"/>
    <col min="16" max="16384" width="9.140625" style="43"/>
  </cols>
  <sheetData>
    <row r="1" spans="1:9" s="42" customFormat="1" ht="12.75" customHeight="1" x14ac:dyDescent="0.2">
      <c r="A1" s="300" t="s">
        <v>7</v>
      </c>
      <c r="B1" s="301"/>
      <c r="C1" s="301"/>
      <c r="D1" s="301"/>
      <c r="E1" s="301"/>
      <c r="F1" s="301"/>
      <c r="G1" s="301"/>
      <c r="H1" s="301"/>
      <c r="I1" s="302"/>
    </row>
    <row r="2" spans="1:9" ht="12.75" customHeight="1" thickBot="1" x14ac:dyDescent="0.25">
      <c r="A2" s="303"/>
      <c r="B2" s="304"/>
      <c r="C2" s="304"/>
      <c r="D2" s="304"/>
      <c r="E2" s="304"/>
      <c r="F2" s="304"/>
      <c r="G2" s="304"/>
      <c r="H2" s="304"/>
      <c r="I2" s="305"/>
    </row>
    <row r="3" spans="1:9" x14ac:dyDescent="0.2">
      <c r="A3" s="44"/>
      <c r="B3" s="44"/>
      <c r="C3" s="44"/>
      <c r="D3" s="44"/>
      <c r="E3" s="44"/>
      <c r="F3" s="44"/>
      <c r="G3" s="44"/>
      <c r="H3" s="44"/>
      <c r="I3" s="44"/>
    </row>
    <row r="4" spans="1:9" s="2" customFormat="1" ht="12.75" customHeight="1" x14ac:dyDescent="0.2">
      <c r="A4" s="306" t="s">
        <v>8</v>
      </c>
      <c r="B4" s="306"/>
      <c r="C4" s="306"/>
      <c r="D4" s="306"/>
      <c r="E4" s="306"/>
      <c r="F4" s="306"/>
      <c r="G4" s="306"/>
      <c r="H4" s="306"/>
      <c r="I4" s="306"/>
    </row>
    <row r="5" spans="1:9" s="2" customFormat="1" ht="12.75" x14ac:dyDescent="0.2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12.75" x14ac:dyDescent="0.2">
      <c r="A6" s="307" t="s">
        <v>168</v>
      </c>
      <c r="B6" s="307"/>
      <c r="C6" s="307"/>
      <c r="D6" s="307"/>
      <c r="E6" s="307"/>
      <c r="F6" s="307"/>
      <c r="G6" s="307"/>
      <c r="H6" s="307"/>
      <c r="I6" s="307"/>
    </row>
    <row r="7" spans="1:9" s="2" customFormat="1" ht="12.75" x14ac:dyDescent="0.2">
      <c r="A7" s="4"/>
      <c r="B7" s="4"/>
      <c r="C7" s="4"/>
      <c r="D7" s="4"/>
      <c r="E7" s="4"/>
      <c r="F7" s="4"/>
      <c r="G7" s="4"/>
      <c r="H7" s="4"/>
      <c r="I7" s="4"/>
    </row>
    <row r="8" spans="1:9" s="2" customFormat="1" ht="12.75" x14ac:dyDescent="0.2">
      <c r="A8" s="4" t="s">
        <v>169</v>
      </c>
      <c r="B8" s="4"/>
      <c r="C8" s="4"/>
      <c r="D8" s="4"/>
      <c r="E8" s="4"/>
      <c r="F8" s="4"/>
      <c r="G8" s="4"/>
      <c r="H8" s="4"/>
      <c r="I8" s="4"/>
    </row>
    <row r="9" spans="1:9" s="2" customFormat="1" ht="13.5" thickBot="1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s="2" customFormat="1" ht="51.75" thickBot="1" x14ac:dyDescent="0.25">
      <c r="A10" s="45" t="s">
        <v>51</v>
      </c>
      <c r="B10" s="46" t="s">
        <v>9</v>
      </c>
      <c r="C10" s="46" t="s">
        <v>10</v>
      </c>
      <c r="D10" s="46" t="s">
        <v>11</v>
      </c>
      <c r="E10" s="46" t="s">
        <v>12</v>
      </c>
      <c r="F10" s="46" t="s">
        <v>13</v>
      </c>
      <c r="G10" s="46" t="s">
        <v>14</v>
      </c>
      <c r="H10" s="46" t="s">
        <v>15</v>
      </c>
      <c r="I10" s="47" t="s">
        <v>16</v>
      </c>
    </row>
    <row r="11" spans="1:9" s="2" customFormat="1" ht="13.5" thickBot="1" x14ac:dyDescent="0.25">
      <c r="A11" s="48"/>
      <c r="B11" s="49"/>
      <c r="C11" s="50"/>
      <c r="D11" s="51"/>
      <c r="E11" s="50"/>
      <c r="F11" s="50"/>
      <c r="G11" s="52"/>
      <c r="H11" s="50"/>
      <c r="I11" s="53"/>
    </row>
    <row r="12" spans="1:9" s="2" customFormat="1" ht="13.5" thickBot="1" x14ac:dyDescent="0.25">
      <c r="A12" s="48"/>
      <c r="B12" s="49"/>
      <c r="C12" s="50"/>
      <c r="D12" s="50"/>
      <c r="E12" s="50"/>
      <c r="F12" s="50"/>
      <c r="G12" s="52"/>
      <c r="H12" s="50"/>
      <c r="I12" s="53"/>
    </row>
    <row r="13" spans="1:9" s="2" customFormat="1" ht="13.5" thickBot="1" x14ac:dyDescent="0.25">
      <c r="A13" s="48"/>
      <c r="B13" s="49"/>
      <c r="C13" s="50"/>
      <c r="D13" s="50"/>
      <c r="E13" s="50"/>
      <c r="F13" s="50"/>
      <c r="G13" s="50"/>
      <c r="H13" s="50"/>
      <c r="I13" s="53"/>
    </row>
    <row r="14" spans="1:9" s="2" customFormat="1" ht="13.5" thickBot="1" x14ac:dyDescent="0.25">
      <c r="A14" s="48"/>
      <c r="B14" s="49"/>
      <c r="C14" s="50"/>
      <c r="D14" s="50"/>
      <c r="E14" s="50"/>
      <c r="F14" s="50"/>
      <c r="G14" s="50"/>
      <c r="H14" s="50"/>
      <c r="I14" s="53"/>
    </row>
    <row r="15" spans="1:9" s="2" customFormat="1" ht="13.5" thickBot="1" x14ac:dyDescent="0.25">
      <c r="A15" s="48"/>
      <c r="B15" s="49"/>
      <c r="C15" s="50"/>
      <c r="D15" s="50"/>
      <c r="E15" s="50"/>
      <c r="F15" s="50"/>
      <c r="G15" s="50"/>
      <c r="H15" s="50"/>
      <c r="I15" s="53"/>
    </row>
    <row r="16" spans="1:9" s="2" customFormat="1" ht="13.5" thickBot="1" x14ac:dyDescent="0.25">
      <c r="A16" s="48"/>
      <c r="B16" s="49"/>
      <c r="C16" s="50"/>
      <c r="D16" s="50"/>
      <c r="E16" s="50"/>
      <c r="F16" s="50"/>
      <c r="G16" s="50"/>
      <c r="H16" s="50"/>
      <c r="I16" s="53"/>
    </row>
    <row r="17" spans="1:9" s="2" customFormat="1" ht="13.5" thickBot="1" x14ac:dyDescent="0.25">
      <c r="A17" s="48"/>
      <c r="B17" s="49"/>
      <c r="C17" s="50"/>
      <c r="D17" s="50"/>
      <c r="E17" s="50"/>
      <c r="F17" s="50"/>
      <c r="G17" s="50"/>
      <c r="H17" s="50"/>
      <c r="I17" s="53"/>
    </row>
    <row r="18" spans="1:9" s="2" customFormat="1" ht="13.5" thickBot="1" x14ac:dyDescent="0.25">
      <c r="A18" s="48"/>
      <c r="B18" s="49"/>
      <c r="C18" s="50"/>
      <c r="D18" s="50"/>
      <c r="E18" s="50"/>
      <c r="F18" s="50"/>
      <c r="G18" s="50"/>
      <c r="H18" s="50"/>
      <c r="I18" s="53"/>
    </row>
    <row r="19" spans="1:9" s="2" customFormat="1" ht="13.5" thickBot="1" x14ac:dyDescent="0.25">
      <c r="A19" s="48"/>
      <c r="B19" s="49"/>
      <c r="C19" s="50"/>
      <c r="D19" s="50"/>
      <c r="E19" s="50"/>
      <c r="F19" s="50"/>
      <c r="G19" s="120"/>
      <c r="H19" s="50"/>
      <c r="I19" s="53"/>
    </row>
    <row r="20" spans="1:9" s="2" customFormat="1" ht="13.5" thickBot="1" x14ac:dyDescent="0.25">
      <c r="A20" s="48"/>
      <c r="B20" s="49"/>
      <c r="C20" s="50"/>
      <c r="D20" s="50"/>
      <c r="E20" s="50"/>
      <c r="F20" s="50"/>
      <c r="G20" s="120"/>
      <c r="H20" s="50"/>
      <c r="I20" s="53"/>
    </row>
    <row r="21" spans="1:9" s="2" customFormat="1" ht="13.5" thickBot="1" x14ac:dyDescent="0.25">
      <c r="A21" s="48"/>
      <c r="B21" s="49"/>
      <c r="C21" s="50"/>
      <c r="D21" s="50"/>
      <c r="E21" s="50"/>
      <c r="F21" s="50"/>
      <c r="G21" s="120"/>
      <c r="H21" s="50"/>
      <c r="I21" s="53"/>
    </row>
    <row r="22" spans="1:9" s="2" customFormat="1" ht="13.5" thickBot="1" x14ac:dyDescent="0.25">
      <c r="A22" s="48"/>
      <c r="B22" s="49"/>
      <c r="C22" s="50"/>
      <c r="D22" s="50"/>
      <c r="E22" s="50"/>
      <c r="F22" s="50"/>
      <c r="G22" s="50"/>
      <c r="H22" s="50"/>
      <c r="I22" s="53"/>
    </row>
    <row r="23" spans="1:9" s="2" customFormat="1" ht="13.5" thickBot="1" x14ac:dyDescent="0.25">
      <c r="A23" s="48"/>
      <c r="B23" s="49"/>
      <c r="C23" s="50"/>
      <c r="D23" s="50"/>
      <c r="E23" s="50"/>
      <c r="F23" s="50"/>
      <c r="G23" s="50"/>
      <c r="H23" s="50"/>
      <c r="I23" s="53"/>
    </row>
    <row r="24" spans="1:9" s="2" customFormat="1" ht="13.5" thickBot="1" x14ac:dyDescent="0.25">
      <c r="A24" s="48"/>
      <c r="B24" s="49"/>
      <c r="C24" s="50"/>
      <c r="D24" s="50"/>
      <c r="E24" s="50"/>
      <c r="F24" s="50"/>
      <c r="G24" s="120"/>
      <c r="H24" s="50"/>
      <c r="I24" s="53"/>
    </row>
    <row r="25" spans="1:9" s="2" customFormat="1" ht="13.5" thickBot="1" x14ac:dyDescent="0.25">
      <c r="A25" s="48"/>
      <c r="B25" s="49"/>
      <c r="C25" s="50"/>
      <c r="D25" s="50"/>
      <c r="E25" s="50"/>
      <c r="F25" s="50"/>
      <c r="G25" s="50"/>
      <c r="H25" s="50"/>
      <c r="I25" s="53"/>
    </row>
    <row r="26" spans="1:9" s="2" customFormat="1" ht="13.5" thickBot="1" x14ac:dyDescent="0.25">
      <c r="A26" s="48"/>
      <c r="B26" s="49"/>
      <c r="C26" s="50"/>
      <c r="D26" s="50"/>
      <c r="E26" s="50"/>
      <c r="F26" s="50"/>
      <c r="G26" s="50"/>
      <c r="H26" s="50"/>
      <c r="I26" s="53"/>
    </row>
    <row r="27" spans="1:9" s="2" customFormat="1" ht="13.5" thickBot="1" x14ac:dyDescent="0.25">
      <c r="A27" s="48"/>
      <c r="B27" s="49"/>
      <c r="C27" s="50"/>
      <c r="D27" s="50"/>
      <c r="E27" s="50"/>
      <c r="F27" s="50"/>
      <c r="G27" s="50"/>
      <c r="H27" s="50"/>
      <c r="I27" s="53"/>
    </row>
    <row r="28" spans="1:9" s="2" customFormat="1" ht="13.5" thickBot="1" x14ac:dyDescent="0.25">
      <c r="A28" s="48"/>
      <c r="B28" s="49"/>
      <c r="C28" s="50"/>
      <c r="D28" s="50"/>
      <c r="E28" s="50"/>
      <c r="F28" s="50"/>
      <c r="G28" s="50"/>
      <c r="H28" s="50"/>
      <c r="I28" s="53"/>
    </row>
    <row r="29" spans="1:9" s="2" customFormat="1" ht="13.5" thickBot="1" x14ac:dyDescent="0.25">
      <c r="A29" s="48"/>
      <c r="B29" s="49"/>
      <c r="C29" s="50"/>
      <c r="D29" s="50"/>
      <c r="E29" s="50"/>
      <c r="F29" s="50"/>
      <c r="G29" s="50"/>
      <c r="H29" s="50"/>
      <c r="I29" s="53"/>
    </row>
    <row r="30" spans="1:9" s="2" customFormat="1" ht="13.5" thickBot="1" x14ac:dyDescent="0.25">
      <c r="A30" s="48"/>
      <c r="B30" s="49"/>
      <c r="C30" s="50"/>
      <c r="D30" s="50"/>
      <c r="E30" s="50"/>
      <c r="F30" s="50"/>
      <c r="G30" s="50"/>
      <c r="H30" s="50"/>
      <c r="I30" s="53"/>
    </row>
    <row r="31" spans="1:9" s="2" customFormat="1" ht="13.5" thickBot="1" x14ac:dyDescent="0.25">
      <c r="A31" s="54"/>
      <c r="B31" s="55"/>
      <c r="C31" s="55"/>
      <c r="D31" s="55"/>
      <c r="E31" s="55"/>
      <c r="F31" s="55"/>
      <c r="G31" s="56">
        <f>SUM(G11:G30)</f>
        <v>0</v>
      </c>
      <c r="H31" s="55"/>
      <c r="I31" s="55"/>
    </row>
    <row r="32" spans="1:9" s="2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4"/>
      <c r="B33" s="44" t="s">
        <v>17</v>
      </c>
      <c r="C33" s="44"/>
      <c r="D33" s="44"/>
      <c r="E33" s="44"/>
      <c r="F33" s="44"/>
      <c r="G33" s="44"/>
      <c r="H33" s="44"/>
      <c r="I33" s="44"/>
    </row>
    <row r="34" spans="1:9" x14ac:dyDescent="0.2">
      <c r="A34" s="44"/>
      <c r="B34" s="44"/>
      <c r="C34" s="44"/>
      <c r="D34" s="44"/>
      <c r="E34" s="44"/>
      <c r="F34" s="44"/>
      <c r="G34" s="44"/>
      <c r="H34" s="44"/>
      <c r="I34" s="44"/>
    </row>
    <row r="35" spans="1:9" x14ac:dyDescent="0.2">
      <c r="A35" s="44"/>
      <c r="B35" s="44" t="s">
        <v>18</v>
      </c>
      <c r="C35" s="44"/>
      <c r="D35" s="44"/>
      <c r="E35" s="44"/>
      <c r="F35" s="44"/>
      <c r="G35" s="44"/>
      <c r="H35" s="44"/>
      <c r="I35" s="44"/>
    </row>
    <row r="36" spans="1:9" x14ac:dyDescent="0.2">
      <c r="A36" s="44"/>
      <c r="B36" s="44"/>
      <c r="C36" s="44"/>
      <c r="D36" s="44"/>
      <c r="E36" s="44"/>
      <c r="F36" s="44"/>
      <c r="G36" s="44"/>
      <c r="H36" s="44"/>
      <c r="I36" s="44"/>
    </row>
    <row r="37" spans="1:9" x14ac:dyDescent="0.2">
      <c r="A37" s="44"/>
      <c r="B37" s="44"/>
      <c r="C37" s="44"/>
      <c r="D37" s="44"/>
      <c r="E37" s="44"/>
      <c r="F37" s="44"/>
      <c r="G37" s="44"/>
      <c r="H37" s="44"/>
      <c r="I37" s="44"/>
    </row>
    <row r="38" spans="1:9" x14ac:dyDescent="0.2">
      <c r="A38" s="44"/>
      <c r="B38" s="44"/>
      <c r="C38" s="44"/>
      <c r="D38" s="44"/>
      <c r="E38" s="44"/>
      <c r="F38" s="44"/>
      <c r="G38" s="44"/>
      <c r="H38" s="44"/>
      <c r="I38" s="44"/>
    </row>
    <row r="39" spans="1:9" ht="12" x14ac:dyDescent="0.2">
      <c r="A39" s="44"/>
      <c r="B39" s="57" t="s">
        <v>5</v>
      </c>
      <c r="C39" s="114" t="s">
        <v>76</v>
      </c>
      <c r="D39" s="44"/>
      <c r="E39" s="44"/>
      <c r="F39" s="44"/>
      <c r="G39" s="44"/>
      <c r="H39" s="44"/>
      <c r="I39" s="44"/>
    </row>
    <row r="40" spans="1:9" ht="12" x14ac:dyDescent="0.2">
      <c r="A40" s="44"/>
      <c r="B40" s="14"/>
      <c r="C40" s="44"/>
      <c r="D40" s="44"/>
      <c r="E40" s="44"/>
      <c r="F40" s="44"/>
      <c r="G40" s="44"/>
      <c r="H40" s="44"/>
      <c r="I40" s="44"/>
    </row>
    <row r="41" spans="1:9" ht="12" x14ac:dyDescent="0.2">
      <c r="A41" s="44"/>
      <c r="B41" s="14"/>
      <c r="C41" s="44"/>
      <c r="D41" s="44"/>
      <c r="E41" s="44"/>
      <c r="F41" s="44"/>
      <c r="G41" s="44"/>
      <c r="H41" s="44"/>
      <c r="I41" s="44"/>
    </row>
    <row r="42" spans="1:9" ht="12" x14ac:dyDescent="0.2">
      <c r="A42" s="44"/>
      <c r="B42" s="57" t="s">
        <v>6</v>
      </c>
      <c r="C42" s="114" t="s">
        <v>77</v>
      </c>
      <c r="D42" s="44"/>
      <c r="E42" s="44"/>
      <c r="F42" s="44"/>
      <c r="G42" s="44"/>
      <c r="H42" s="44"/>
      <c r="I42" s="44"/>
    </row>
    <row r="43" spans="1:9" ht="12" x14ac:dyDescent="0.2">
      <c r="A43" s="44"/>
      <c r="B43" s="41" t="s">
        <v>108</v>
      </c>
      <c r="C43" s="44"/>
      <c r="D43" s="44"/>
      <c r="E43" s="44"/>
      <c r="F43" s="44"/>
      <c r="G43" s="44"/>
      <c r="H43" s="44"/>
      <c r="I43" s="44"/>
    </row>
    <row r="44" spans="1:9" x14ac:dyDescent="0.2">
      <c r="A44" s="44"/>
      <c r="B44" s="44"/>
      <c r="C44" s="44"/>
      <c r="D44" s="44"/>
      <c r="E44" s="44"/>
      <c r="F44" s="44"/>
      <c r="G44" s="44"/>
      <c r="H44" s="44"/>
      <c r="I44" s="44"/>
    </row>
  </sheetData>
  <mergeCells count="3">
    <mergeCell ref="A1:I2"/>
    <mergeCell ref="A4:I4"/>
    <mergeCell ref="A6:I6"/>
  </mergeCells>
  <phoneticPr fontId="1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1" orientation="landscape" r:id="rId1"/>
  <headerFooter alignWithMargins="0"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8" tint="0.59999389629810485"/>
    <pageSetUpPr fitToPage="1"/>
  </sheetPr>
  <dimension ref="A1:L713"/>
  <sheetViews>
    <sheetView topLeftCell="B1" zoomScale="83" zoomScaleSheetLayoutView="84" workbookViewId="0">
      <selection activeCell="G11" sqref="G11"/>
    </sheetView>
  </sheetViews>
  <sheetFormatPr defaultColWidth="9.140625" defaultRowHeight="12.75" x14ac:dyDescent="0.2"/>
  <cols>
    <col min="1" max="1" width="13.28515625" style="2" customWidth="1"/>
    <col min="2" max="2" width="18.7109375" style="2" customWidth="1"/>
    <col min="3" max="3" width="27.85546875" style="2" customWidth="1"/>
    <col min="4" max="4" width="5.28515625" style="2" customWidth="1"/>
    <col min="5" max="5" width="23.7109375" style="84" customWidth="1"/>
    <col min="6" max="6" width="21" style="2" customWidth="1"/>
    <col min="7" max="7" width="14.85546875" style="2" customWidth="1"/>
    <col min="8" max="8" width="13" style="2" customWidth="1"/>
    <col min="9" max="9" width="12.85546875" style="85" customWidth="1"/>
    <col min="10" max="10" width="10" style="2" bestFit="1" customWidth="1"/>
    <col min="11" max="16384" width="9.140625" style="2"/>
  </cols>
  <sheetData>
    <row r="1" spans="1:9" x14ac:dyDescent="0.2">
      <c r="A1" s="4"/>
      <c r="B1" s="4"/>
      <c r="C1" s="4"/>
      <c r="D1" s="4"/>
      <c r="E1" s="58"/>
      <c r="F1" s="4"/>
      <c r="G1" s="4"/>
      <c r="H1" s="4"/>
      <c r="I1" s="59"/>
    </row>
    <row r="2" spans="1:9" x14ac:dyDescent="0.2">
      <c r="A2" s="4" t="s">
        <v>172</v>
      </c>
      <c r="B2" s="4"/>
      <c r="C2" s="4"/>
      <c r="D2" s="4"/>
      <c r="E2" s="58"/>
      <c r="F2" s="4"/>
      <c r="G2" s="4"/>
      <c r="H2" s="4"/>
      <c r="I2" s="60">
        <v>0</v>
      </c>
    </row>
    <row r="3" spans="1:9" x14ac:dyDescent="0.2">
      <c r="A3" s="4" t="s">
        <v>19</v>
      </c>
      <c r="B3" s="4"/>
      <c r="C3" s="4"/>
      <c r="D3" s="4"/>
      <c r="E3" s="58"/>
      <c r="F3" s="4"/>
      <c r="G3" s="4"/>
      <c r="H3" s="4"/>
      <c r="I3" s="60">
        <v>0</v>
      </c>
    </row>
    <row r="4" spans="1:9" x14ac:dyDescent="0.2">
      <c r="A4" s="4" t="s">
        <v>20</v>
      </c>
      <c r="B4" s="4"/>
      <c r="C4" s="4"/>
      <c r="D4" s="4"/>
      <c r="E4" s="58"/>
      <c r="F4" s="4"/>
      <c r="G4" s="4"/>
      <c r="H4" s="4"/>
      <c r="I4" s="60">
        <v>0</v>
      </c>
    </row>
    <row r="5" spans="1:9" x14ac:dyDescent="0.2">
      <c r="A5" s="4" t="s">
        <v>21</v>
      </c>
      <c r="B5" s="4"/>
      <c r="C5" s="4"/>
      <c r="D5" s="4"/>
      <c r="E5" s="58"/>
      <c r="F5" s="4"/>
      <c r="G5" s="4"/>
      <c r="H5" s="4"/>
      <c r="I5" s="60">
        <v>0</v>
      </c>
    </row>
    <row r="6" spans="1:9" x14ac:dyDescent="0.2">
      <c r="A6" s="4" t="s">
        <v>22</v>
      </c>
      <c r="B6" s="4"/>
      <c r="C6" s="4"/>
      <c r="D6" s="4"/>
      <c r="E6" s="58"/>
      <c r="F6" s="4"/>
      <c r="G6" s="4"/>
      <c r="H6" s="4"/>
      <c r="I6" s="60">
        <v>0</v>
      </c>
    </row>
    <row r="7" spans="1:9" x14ac:dyDescent="0.2">
      <c r="A7" s="4"/>
      <c r="B7" s="4"/>
      <c r="C7" s="4"/>
      <c r="D7" s="4"/>
      <c r="E7" s="58"/>
      <c r="F7" s="4"/>
      <c r="G7" s="4"/>
      <c r="H7" s="4"/>
      <c r="I7" s="60"/>
    </row>
    <row r="8" spans="1:9" x14ac:dyDescent="0.2">
      <c r="A8" s="20" t="s">
        <v>23</v>
      </c>
      <c r="B8" s="4"/>
      <c r="C8" s="4"/>
      <c r="D8" s="4"/>
      <c r="E8" s="4"/>
      <c r="F8" s="4"/>
      <c r="G8" s="4"/>
      <c r="H8" s="4"/>
      <c r="I8" s="61">
        <f>I444</f>
        <v>0</v>
      </c>
    </row>
    <row r="9" spans="1:9" x14ac:dyDescent="0.2">
      <c r="A9" s="20"/>
      <c r="B9" s="4"/>
      <c r="C9" s="4"/>
      <c r="D9" s="4"/>
      <c r="E9" s="58"/>
      <c r="F9" s="4"/>
      <c r="G9" s="4"/>
      <c r="H9" s="4"/>
      <c r="I9" s="59"/>
    </row>
    <row r="10" spans="1:9" ht="76.5" x14ac:dyDescent="0.2">
      <c r="A10" s="62" t="s">
        <v>24</v>
      </c>
      <c r="B10" s="62" t="s">
        <v>25</v>
      </c>
      <c r="C10" s="63" t="s">
        <v>26</v>
      </c>
      <c r="D10" s="62" t="s">
        <v>27</v>
      </c>
      <c r="E10" s="62" t="s">
        <v>66</v>
      </c>
      <c r="F10" s="62" t="s">
        <v>87</v>
      </c>
      <c r="G10" s="62" t="s">
        <v>138</v>
      </c>
      <c r="H10" s="62" t="s">
        <v>88</v>
      </c>
      <c r="I10" s="64" t="s">
        <v>28</v>
      </c>
    </row>
    <row r="11" spans="1:9" s="69" customFormat="1" x14ac:dyDescent="0.2">
      <c r="A11" s="74"/>
      <c r="B11" s="67"/>
      <c r="C11" s="67"/>
      <c r="D11" s="65"/>
      <c r="E11" s="66"/>
      <c r="F11" s="67"/>
      <c r="G11" s="67"/>
      <c r="H11" s="67"/>
      <c r="I11" s="68"/>
    </row>
    <row r="12" spans="1:9" s="69" customFormat="1" x14ac:dyDescent="0.2">
      <c r="A12" s="74"/>
      <c r="B12" s="67"/>
      <c r="C12" s="67"/>
      <c r="D12" s="65"/>
      <c r="E12" s="66"/>
      <c r="F12" s="67"/>
      <c r="G12" s="67"/>
      <c r="H12" s="67"/>
      <c r="I12" s="68"/>
    </row>
    <row r="13" spans="1:9" s="71" customFormat="1" x14ac:dyDescent="0.25">
      <c r="A13" s="74"/>
      <c r="B13" s="67"/>
      <c r="C13" s="67"/>
      <c r="D13" s="65"/>
      <c r="E13" s="66"/>
      <c r="F13" s="67"/>
      <c r="G13" s="67"/>
      <c r="H13" s="67"/>
      <c r="I13" s="70"/>
    </row>
    <row r="14" spans="1:9" s="73" customFormat="1" x14ac:dyDescent="0.25">
      <c r="A14" s="74"/>
      <c r="B14" s="67"/>
      <c r="C14" s="67"/>
      <c r="D14" s="65"/>
      <c r="E14" s="66"/>
      <c r="F14" s="67"/>
      <c r="G14" s="67"/>
      <c r="H14" s="67"/>
      <c r="I14" s="72"/>
    </row>
    <row r="15" spans="1:9" s="73" customFormat="1" x14ac:dyDescent="0.25">
      <c r="A15" s="74"/>
      <c r="B15" s="67"/>
      <c r="C15" s="65"/>
      <c r="D15" s="65"/>
      <c r="E15" s="66"/>
      <c r="F15" s="67"/>
      <c r="G15" s="67"/>
      <c r="H15" s="67"/>
      <c r="I15" s="72"/>
    </row>
    <row r="16" spans="1:9" s="73" customFormat="1" x14ac:dyDescent="0.25">
      <c r="A16" s="74"/>
      <c r="B16" s="67"/>
      <c r="C16" s="65"/>
      <c r="D16" s="65"/>
      <c r="E16" s="66"/>
      <c r="F16" s="67"/>
      <c r="G16" s="67"/>
      <c r="H16" s="67"/>
      <c r="I16" s="72"/>
    </row>
    <row r="17" spans="1:9" s="73" customFormat="1" x14ac:dyDescent="0.25">
      <c r="A17" s="74"/>
      <c r="B17" s="67"/>
      <c r="C17" s="65"/>
      <c r="D17" s="65"/>
      <c r="E17" s="66"/>
      <c r="F17" s="67"/>
      <c r="G17" s="67"/>
      <c r="H17" s="67"/>
      <c r="I17" s="72"/>
    </row>
    <row r="18" spans="1:9" s="73" customFormat="1" x14ac:dyDescent="0.25">
      <c r="A18" s="74"/>
      <c r="B18" s="67"/>
      <c r="C18" s="65"/>
      <c r="D18" s="65"/>
      <c r="E18" s="66"/>
      <c r="F18" s="67"/>
      <c r="G18" s="67"/>
      <c r="H18" s="67"/>
      <c r="I18" s="72"/>
    </row>
    <row r="19" spans="1:9" s="73" customFormat="1" x14ac:dyDescent="0.25">
      <c r="A19" s="74"/>
      <c r="B19" s="67"/>
      <c r="C19" s="65"/>
      <c r="D19" s="65"/>
      <c r="E19" s="66"/>
      <c r="F19" s="67"/>
      <c r="G19" s="67"/>
      <c r="H19" s="67"/>
      <c r="I19" s="72"/>
    </row>
    <row r="20" spans="1:9" s="73" customFormat="1" x14ac:dyDescent="0.25">
      <c r="A20" s="74"/>
      <c r="B20" s="67"/>
      <c r="C20" s="65"/>
      <c r="D20" s="65"/>
      <c r="E20" s="66"/>
      <c r="F20" s="67"/>
      <c r="G20" s="67"/>
      <c r="H20" s="67"/>
      <c r="I20" s="72"/>
    </row>
    <row r="21" spans="1:9" s="73" customFormat="1" x14ac:dyDescent="0.25">
      <c r="A21" s="74"/>
      <c r="B21" s="67"/>
      <c r="C21" s="65"/>
      <c r="D21" s="65"/>
      <c r="E21" s="66"/>
      <c r="F21" s="67"/>
      <c r="G21" s="67"/>
      <c r="H21" s="67"/>
      <c r="I21" s="72"/>
    </row>
    <row r="22" spans="1:9" s="73" customFormat="1" x14ac:dyDescent="0.25">
      <c r="A22" s="74"/>
      <c r="B22" s="67"/>
      <c r="C22" s="65"/>
      <c r="D22" s="65"/>
      <c r="E22" s="66"/>
      <c r="F22" s="67"/>
      <c r="G22" s="67"/>
      <c r="H22" s="67"/>
      <c r="I22" s="72"/>
    </row>
    <row r="23" spans="1:9" s="73" customFormat="1" x14ac:dyDescent="0.25">
      <c r="A23" s="74"/>
      <c r="B23" s="67"/>
      <c r="C23" s="65"/>
      <c r="D23" s="65"/>
      <c r="E23" s="66"/>
      <c r="F23" s="67"/>
      <c r="G23" s="67"/>
      <c r="H23" s="67"/>
      <c r="I23" s="72"/>
    </row>
    <row r="24" spans="1:9" s="73" customFormat="1" x14ac:dyDescent="0.25">
      <c r="A24" s="74"/>
      <c r="B24" s="67"/>
      <c r="C24" s="65"/>
      <c r="D24" s="65"/>
      <c r="E24" s="66"/>
      <c r="F24" s="67"/>
      <c r="G24" s="67"/>
      <c r="H24" s="67"/>
      <c r="I24" s="72"/>
    </row>
    <row r="25" spans="1:9" s="73" customFormat="1" x14ac:dyDescent="0.25">
      <c r="A25" s="74"/>
      <c r="B25" s="67"/>
      <c r="C25" s="65"/>
      <c r="D25" s="65"/>
      <c r="E25" s="66"/>
      <c r="F25" s="67"/>
      <c r="G25" s="67"/>
      <c r="H25" s="67"/>
      <c r="I25" s="72"/>
    </row>
    <row r="26" spans="1:9" s="73" customFormat="1" x14ac:dyDescent="0.25">
      <c r="A26" s="74"/>
      <c r="B26" s="67"/>
      <c r="C26" s="65"/>
      <c r="D26" s="65"/>
      <c r="E26" s="66"/>
      <c r="F26" s="67"/>
      <c r="G26" s="67"/>
      <c r="H26" s="67"/>
      <c r="I26" s="72"/>
    </row>
    <row r="27" spans="1:9" s="73" customFormat="1" x14ac:dyDescent="0.25">
      <c r="A27" s="74"/>
      <c r="B27" s="67"/>
      <c r="C27" s="65"/>
      <c r="D27" s="65"/>
      <c r="E27" s="66"/>
      <c r="F27" s="67"/>
      <c r="G27" s="67"/>
      <c r="H27" s="67"/>
      <c r="I27" s="72"/>
    </row>
    <row r="28" spans="1:9" s="73" customFormat="1" x14ac:dyDescent="0.25">
      <c r="A28" s="74"/>
      <c r="B28" s="67"/>
      <c r="C28" s="65"/>
      <c r="D28" s="65"/>
      <c r="E28" s="66"/>
      <c r="F28" s="67"/>
      <c r="G28" s="67"/>
      <c r="H28" s="67"/>
      <c r="I28" s="72"/>
    </row>
    <row r="29" spans="1:9" s="73" customFormat="1" x14ac:dyDescent="0.25">
      <c r="A29" s="74"/>
      <c r="B29" s="67"/>
      <c r="C29" s="65"/>
      <c r="D29" s="65"/>
      <c r="E29" s="66"/>
      <c r="F29" s="67"/>
      <c r="G29" s="67"/>
      <c r="H29" s="67"/>
      <c r="I29" s="72"/>
    </row>
    <row r="30" spans="1:9" s="73" customFormat="1" x14ac:dyDescent="0.25">
      <c r="A30" s="74"/>
      <c r="B30" s="67"/>
      <c r="C30" s="65"/>
      <c r="D30" s="65"/>
      <c r="E30" s="66"/>
      <c r="F30" s="67"/>
      <c r="G30" s="67"/>
      <c r="H30" s="67"/>
      <c r="I30" s="72"/>
    </row>
    <row r="31" spans="1:9" s="73" customFormat="1" x14ac:dyDescent="0.25">
      <c r="A31" s="74"/>
      <c r="B31" s="67"/>
      <c r="C31" s="65"/>
      <c r="D31" s="65"/>
      <c r="E31" s="66"/>
      <c r="F31" s="67"/>
      <c r="G31" s="67"/>
      <c r="H31" s="67"/>
      <c r="I31" s="72"/>
    </row>
    <row r="32" spans="1:9" s="73" customFormat="1" x14ac:dyDescent="0.25">
      <c r="A32" s="74"/>
      <c r="B32" s="67"/>
      <c r="C32" s="65"/>
      <c r="D32" s="65"/>
      <c r="E32" s="66"/>
      <c r="F32" s="67"/>
      <c r="G32" s="67"/>
      <c r="H32" s="67"/>
      <c r="I32" s="72"/>
    </row>
    <row r="33" spans="1:9" s="73" customFormat="1" x14ac:dyDescent="0.25">
      <c r="A33" s="74"/>
      <c r="B33" s="67"/>
      <c r="C33" s="65"/>
      <c r="D33" s="65"/>
      <c r="E33" s="66"/>
      <c r="F33" s="67"/>
      <c r="G33" s="67"/>
      <c r="H33" s="67"/>
      <c r="I33" s="72"/>
    </row>
    <row r="34" spans="1:9" s="73" customFormat="1" x14ac:dyDescent="0.25">
      <c r="A34" s="74"/>
      <c r="B34" s="67"/>
      <c r="C34" s="65"/>
      <c r="D34" s="65"/>
      <c r="E34" s="66"/>
      <c r="F34" s="67"/>
      <c r="G34" s="67"/>
      <c r="H34" s="67"/>
      <c r="I34" s="72"/>
    </row>
    <row r="35" spans="1:9" s="73" customFormat="1" x14ac:dyDescent="0.25">
      <c r="A35" s="74"/>
      <c r="B35" s="67"/>
      <c r="C35" s="65"/>
      <c r="D35" s="65"/>
      <c r="E35" s="66"/>
      <c r="F35" s="67"/>
      <c r="G35" s="67"/>
      <c r="H35" s="67"/>
      <c r="I35" s="72"/>
    </row>
    <row r="36" spans="1:9" s="73" customFormat="1" x14ac:dyDescent="0.25">
      <c r="A36" s="74"/>
      <c r="B36" s="67"/>
      <c r="C36" s="65"/>
      <c r="D36" s="65"/>
      <c r="E36" s="66"/>
      <c r="F36" s="67"/>
      <c r="G36" s="67"/>
      <c r="H36" s="67"/>
      <c r="I36" s="72"/>
    </row>
    <row r="37" spans="1:9" s="73" customFormat="1" x14ac:dyDescent="0.25">
      <c r="A37" s="74"/>
      <c r="B37" s="67"/>
      <c r="C37" s="65"/>
      <c r="D37" s="65"/>
      <c r="E37" s="66"/>
      <c r="F37" s="67"/>
      <c r="G37" s="67"/>
      <c r="H37" s="67"/>
      <c r="I37" s="72"/>
    </row>
    <row r="38" spans="1:9" s="73" customFormat="1" x14ac:dyDescent="0.25">
      <c r="A38" s="74"/>
      <c r="B38" s="67"/>
      <c r="C38" s="65"/>
      <c r="D38" s="65"/>
      <c r="E38" s="66"/>
      <c r="F38" s="67"/>
      <c r="G38" s="67"/>
      <c r="H38" s="67"/>
      <c r="I38" s="72"/>
    </row>
    <row r="39" spans="1:9" s="73" customFormat="1" x14ac:dyDescent="0.25">
      <c r="A39" s="74"/>
      <c r="B39" s="67"/>
      <c r="C39" s="65"/>
      <c r="D39" s="65"/>
      <c r="E39" s="66"/>
      <c r="F39" s="67"/>
      <c r="G39" s="67"/>
      <c r="H39" s="67"/>
      <c r="I39" s="72"/>
    </row>
    <row r="40" spans="1:9" s="73" customFormat="1" x14ac:dyDescent="0.25">
      <c r="A40" s="74"/>
      <c r="B40" s="67"/>
      <c r="C40" s="65"/>
      <c r="D40" s="65"/>
      <c r="E40" s="66"/>
      <c r="F40" s="67"/>
      <c r="G40" s="67"/>
      <c r="H40" s="67"/>
      <c r="I40" s="72"/>
    </row>
    <row r="41" spans="1:9" s="73" customFormat="1" x14ac:dyDescent="0.25">
      <c r="A41" s="74"/>
      <c r="B41" s="67"/>
      <c r="C41" s="65"/>
      <c r="D41" s="65"/>
      <c r="E41" s="66"/>
      <c r="F41" s="67"/>
      <c r="G41" s="67"/>
      <c r="H41" s="67"/>
      <c r="I41" s="72"/>
    </row>
    <row r="42" spans="1:9" s="73" customFormat="1" x14ac:dyDescent="0.25">
      <c r="A42" s="74"/>
      <c r="B42" s="67"/>
      <c r="C42" s="65"/>
      <c r="D42" s="65"/>
      <c r="E42" s="66"/>
      <c r="F42" s="67"/>
      <c r="G42" s="67"/>
      <c r="H42" s="67"/>
      <c r="I42" s="72"/>
    </row>
    <row r="43" spans="1:9" s="73" customFormat="1" x14ac:dyDescent="0.25">
      <c r="A43" s="74"/>
      <c r="B43" s="67"/>
      <c r="C43" s="65"/>
      <c r="D43" s="65"/>
      <c r="E43" s="66"/>
      <c r="F43" s="67"/>
      <c r="G43" s="67"/>
      <c r="H43" s="67"/>
      <c r="I43" s="72"/>
    </row>
    <row r="44" spans="1:9" s="73" customFormat="1" x14ac:dyDescent="0.25">
      <c r="A44" s="74"/>
      <c r="B44" s="67"/>
      <c r="C44" s="65"/>
      <c r="D44" s="65"/>
      <c r="E44" s="66"/>
      <c r="F44" s="67"/>
      <c r="G44" s="67"/>
      <c r="H44" s="67"/>
      <c r="I44" s="72"/>
    </row>
    <row r="45" spans="1:9" s="73" customFormat="1" x14ac:dyDescent="0.25">
      <c r="A45" s="74"/>
      <c r="B45" s="67"/>
      <c r="C45" s="65"/>
      <c r="D45" s="65"/>
      <c r="E45" s="66"/>
      <c r="F45" s="67"/>
      <c r="G45" s="67"/>
      <c r="H45" s="67"/>
      <c r="I45" s="72"/>
    </row>
    <row r="46" spans="1:9" s="73" customFormat="1" x14ac:dyDescent="0.25">
      <c r="A46" s="74"/>
      <c r="B46" s="67"/>
      <c r="C46" s="65"/>
      <c r="D46" s="65"/>
      <c r="E46" s="66"/>
      <c r="F46" s="67"/>
      <c r="G46" s="67"/>
      <c r="H46" s="67"/>
      <c r="I46" s="72"/>
    </row>
    <row r="47" spans="1:9" s="73" customFormat="1" x14ac:dyDescent="0.25">
      <c r="A47" s="74"/>
      <c r="B47" s="67"/>
      <c r="C47" s="65"/>
      <c r="D47" s="65"/>
      <c r="E47" s="66"/>
      <c r="F47" s="67"/>
      <c r="G47" s="67"/>
      <c r="H47" s="67"/>
      <c r="I47" s="72"/>
    </row>
    <row r="48" spans="1:9" s="73" customFormat="1" x14ac:dyDescent="0.25">
      <c r="A48" s="74"/>
      <c r="B48" s="67"/>
      <c r="C48" s="65"/>
      <c r="D48" s="65"/>
      <c r="E48" s="66"/>
      <c r="F48" s="67"/>
      <c r="G48" s="67"/>
      <c r="H48" s="67"/>
      <c r="I48" s="72"/>
    </row>
    <row r="49" spans="1:9" s="73" customFormat="1" x14ac:dyDescent="0.25">
      <c r="A49" s="74"/>
      <c r="B49" s="67"/>
      <c r="C49" s="65"/>
      <c r="D49" s="65"/>
      <c r="E49" s="66"/>
      <c r="F49" s="67"/>
      <c r="G49" s="67"/>
      <c r="H49" s="67"/>
      <c r="I49" s="72"/>
    </row>
    <row r="50" spans="1:9" s="73" customFormat="1" x14ac:dyDescent="0.25">
      <c r="A50" s="74"/>
      <c r="B50" s="67"/>
      <c r="C50" s="65"/>
      <c r="D50" s="65"/>
      <c r="E50" s="66"/>
      <c r="F50" s="67"/>
      <c r="G50" s="67"/>
      <c r="H50" s="67"/>
      <c r="I50" s="72"/>
    </row>
    <row r="51" spans="1:9" s="73" customFormat="1" x14ac:dyDescent="0.25">
      <c r="A51" s="74"/>
      <c r="B51" s="67"/>
      <c r="C51" s="65"/>
      <c r="D51" s="65"/>
      <c r="E51" s="66"/>
      <c r="F51" s="67"/>
      <c r="G51" s="67"/>
      <c r="H51" s="67"/>
      <c r="I51" s="72"/>
    </row>
    <row r="52" spans="1:9" s="73" customFormat="1" x14ac:dyDescent="0.25">
      <c r="A52" s="74"/>
      <c r="B52" s="67"/>
      <c r="C52" s="65"/>
      <c r="D52" s="65"/>
      <c r="E52" s="66"/>
      <c r="F52" s="67"/>
      <c r="G52" s="67"/>
      <c r="H52" s="67"/>
      <c r="I52" s="72"/>
    </row>
    <row r="53" spans="1:9" s="73" customFormat="1" x14ac:dyDescent="0.25">
      <c r="A53" s="74"/>
      <c r="B53" s="67"/>
      <c r="C53" s="65"/>
      <c r="D53" s="65"/>
      <c r="E53" s="66"/>
      <c r="F53" s="67"/>
      <c r="G53" s="67"/>
      <c r="H53" s="67"/>
      <c r="I53" s="72"/>
    </row>
    <row r="54" spans="1:9" s="73" customFormat="1" x14ac:dyDescent="0.25">
      <c r="A54" s="74"/>
      <c r="B54" s="67"/>
      <c r="C54" s="65"/>
      <c r="D54" s="65"/>
      <c r="E54" s="66"/>
      <c r="F54" s="67"/>
      <c r="G54" s="67"/>
      <c r="H54" s="67"/>
      <c r="I54" s="72"/>
    </row>
    <row r="55" spans="1:9" s="73" customFormat="1" x14ac:dyDescent="0.25">
      <c r="A55" s="74"/>
      <c r="B55" s="67"/>
      <c r="C55" s="65"/>
      <c r="D55" s="65"/>
      <c r="E55" s="66"/>
      <c r="F55" s="67"/>
      <c r="G55" s="67"/>
      <c r="H55" s="67"/>
      <c r="I55" s="72"/>
    </row>
    <row r="56" spans="1:9" s="73" customFormat="1" x14ac:dyDescent="0.25">
      <c r="A56" s="74"/>
      <c r="B56" s="67"/>
      <c r="C56" s="65"/>
      <c r="D56" s="65"/>
      <c r="E56" s="66"/>
      <c r="F56" s="67"/>
      <c r="G56" s="67"/>
      <c r="H56" s="67"/>
      <c r="I56" s="72"/>
    </row>
    <row r="57" spans="1:9" s="73" customFormat="1" x14ac:dyDescent="0.25">
      <c r="A57" s="74"/>
      <c r="B57" s="67"/>
      <c r="C57" s="65"/>
      <c r="D57" s="65"/>
      <c r="E57" s="66"/>
      <c r="F57" s="67"/>
      <c r="G57" s="67"/>
      <c r="H57" s="67"/>
      <c r="I57" s="72"/>
    </row>
    <row r="58" spans="1:9" s="73" customFormat="1" x14ac:dyDescent="0.25">
      <c r="A58" s="74"/>
      <c r="B58" s="67"/>
      <c r="C58" s="65"/>
      <c r="D58" s="65"/>
      <c r="E58" s="66"/>
      <c r="F58" s="67"/>
      <c r="G58" s="67"/>
      <c r="H58" s="67"/>
      <c r="I58" s="72"/>
    </row>
    <row r="59" spans="1:9" s="73" customFormat="1" x14ac:dyDescent="0.25">
      <c r="A59" s="74"/>
      <c r="B59" s="67"/>
      <c r="C59" s="65"/>
      <c r="D59" s="65"/>
      <c r="E59" s="66"/>
      <c r="F59" s="67"/>
      <c r="G59" s="67"/>
      <c r="H59" s="67"/>
      <c r="I59" s="72"/>
    </row>
    <row r="60" spans="1:9" s="73" customFormat="1" x14ac:dyDescent="0.25">
      <c r="A60" s="74"/>
      <c r="B60" s="67"/>
      <c r="C60" s="65"/>
      <c r="D60" s="65"/>
      <c r="E60" s="66"/>
      <c r="F60" s="67"/>
      <c r="G60" s="67"/>
      <c r="H60" s="67"/>
      <c r="I60" s="72"/>
    </row>
    <row r="61" spans="1:9" s="73" customFormat="1" x14ac:dyDescent="0.25">
      <c r="A61" s="74"/>
      <c r="B61" s="67"/>
      <c r="C61" s="65"/>
      <c r="D61" s="65"/>
      <c r="E61" s="66"/>
      <c r="F61" s="67"/>
      <c r="G61" s="67"/>
      <c r="H61" s="67"/>
      <c r="I61" s="72"/>
    </row>
    <row r="62" spans="1:9" s="73" customFormat="1" x14ac:dyDescent="0.25">
      <c r="A62" s="74"/>
      <c r="B62" s="67"/>
      <c r="C62" s="65"/>
      <c r="D62" s="65"/>
      <c r="E62" s="66"/>
      <c r="F62" s="67"/>
      <c r="G62" s="67"/>
      <c r="H62" s="67"/>
      <c r="I62" s="70"/>
    </row>
    <row r="63" spans="1:9" s="73" customFormat="1" x14ac:dyDescent="0.25">
      <c r="A63" s="74"/>
      <c r="B63" s="67"/>
      <c r="C63" s="65"/>
      <c r="D63" s="65"/>
      <c r="E63" s="66"/>
      <c r="F63" s="67"/>
      <c r="G63" s="67"/>
      <c r="H63" s="67"/>
      <c r="I63" s="72"/>
    </row>
    <row r="64" spans="1:9" s="73" customFormat="1" x14ac:dyDescent="0.25">
      <c r="A64" s="74"/>
      <c r="B64" s="67"/>
      <c r="C64" s="65"/>
      <c r="D64" s="65"/>
      <c r="E64" s="66"/>
      <c r="F64" s="67"/>
      <c r="G64" s="67"/>
      <c r="H64" s="67"/>
      <c r="I64" s="72"/>
    </row>
    <row r="65" spans="1:10" s="73" customFormat="1" x14ac:dyDescent="0.25">
      <c r="A65" s="74"/>
      <c r="B65" s="67"/>
      <c r="C65" s="65"/>
      <c r="D65" s="65"/>
      <c r="E65" s="66"/>
      <c r="F65" s="67"/>
      <c r="G65" s="67"/>
      <c r="H65" s="67"/>
      <c r="I65" s="72"/>
    </row>
    <row r="66" spans="1:10" s="73" customFormat="1" x14ac:dyDescent="0.25">
      <c r="A66" s="74"/>
      <c r="B66" s="67"/>
      <c r="C66" s="65"/>
      <c r="D66" s="65"/>
      <c r="E66" s="66"/>
      <c r="F66" s="67"/>
      <c r="G66" s="67"/>
      <c r="H66" s="67"/>
      <c r="I66" s="72"/>
    </row>
    <row r="67" spans="1:10" s="73" customFormat="1" x14ac:dyDescent="0.25">
      <c r="A67" s="74"/>
      <c r="B67" s="67"/>
      <c r="C67" s="65"/>
      <c r="D67" s="65"/>
      <c r="E67" s="66"/>
      <c r="F67" s="67"/>
      <c r="G67" s="67"/>
      <c r="H67" s="67"/>
      <c r="I67" s="72"/>
      <c r="J67" s="75" t="s">
        <v>29</v>
      </c>
    </row>
    <row r="68" spans="1:10" s="73" customFormat="1" x14ac:dyDescent="0.25">
      <c r="A68" s="74"/>
      <c r="B68" s="67"/>
      <c r="C68" s="65"/>
      <c r="D68" s="65"/>
      <c r="E68" s="66"/>
      <c r="F68" s="67"/>
      <c r="G68" s="67"/>
      <c r="H68" s="67"/>
      <c r="I68" s="72"/>
    </row>
    <row r="69" spans="1:10" s="73" customFormat="1" x14ac:dyDescent="0.25">
      <c r="A69" s="74"/>
      <c r="B69" s="67"/>
      <c r="C69" s="65"/>
      <c r="D69" s="65"/>
      <c r="E69" s="66"/>
      <c r="F69" s="67"/>
      <c r="G69" s="67"/>
      <c r="H69" s="67"/>
      <c r="I69" s="72"/>
    </row>
    <row r="70" spans="1:10" s="73" customFormat="1" x14ac:dyDescent="0.25">
      <c r="A70" s="74"/>
      <c r="B70" s="67"/>
      <c r="C70" s="65"/>
      <c r="D70" s="65"/>
      <c r="E70" s="66"/>
      <c r="F70" s="67"/>
      <c r="G70" s="67"/>
      <c r="H70" s="67"/>
      <c r="I70" s="72"/>
    </row>
    <row r="71" spans="1:10" s="73" customFormat="1" x14ac:dyDescent="0.25">
      <c r="A71" s="74"/>
      <c r="B71" s="67"/>
      <c r="C71" s="65"/>
      <c r="D71" s="65"/>
      <c r="E71" s="66"/>
      <c r="F71" s="67"/>
      <c r="G71" s="67"/>
      <c r="H71" s="67"/>
      <c r="I71" s="72"/>
    </row>
    <row r="72" spans="1:10" s="73" customFormat="1" x14ac:dyDescent="0.25">
      <c r="A72" s="74"/>
      <c r="B72" s="67"/>
      <c r="C72" s="65"/>
      <c r="D72" s="65"/>
      <c r="E72" s="66"/>
      <c r="F72" s="67"/>
      <c r="G72" s="67"/>
      <c r="H72" s="67"/>
      <c r="I72" s="72"/>
    </row>
    <row r="73" spans="1:10" s="73" customFormat="1" x14ac:dyDescent="0.25">
      <c r="A73" s="74"/>
      <c r="B73" s="67"/>
      <c r="C73" s="65"/>
      <c r="D73" s="65"/>
      <c r="E73" s="66"/>
      <c r="F73" s="67"/>
      <c r="G73" s="67"/>
      <c r="H73" s="67"/>
      <c r="I73" s="72"/>
    </row>
    <row r="74" spans="1:10" s="73" customFormat="1" x14ac:dyDescent="0.25">
      <c r="A74" s="74"/>
      <c r="B74" s="67"/>
      <c r="C74" s="65"/>
      <c r="D74" s="65"/>
      <c r="E74" s="66"/>
      <c r="F74" s="67"/>
      <c r="G74" s="67"/>
      <c r="H74" s="67"/>
      <c r="I74" s="72"/>
    </row>
    <row r="75" spans="1:10" s="73" customFormat="1" x14ac:dyDescent="0.25">
      <c r="A75" s="74"/>
      <c r="B75" s="67"/>
      <c r="C75" s="65"/>
      <c r="D75" s="65"/>
      <c r="E75" s="66"/>
      <c r="F75" s="67"/>
      <c r="G75" s="67"/>
      <c r="H75" s="67"/>
      <c r="I75" s="72"/>
      <c r="J75" s="75" t="s">
        <v>29</v>
      </c>
    </row>
    <row r="76" spans="1:10" s="73" customFormat="1" x14ac:dyDescent="0.25">
      <c r="A76" s="74"/>
      <c r="B76" s="67"/>
      <c r="C76" s="65"/>
      <c r="D76" s="65"/>
      <c r="E76" s="66"/>
      <c r="F76" s="67"/>
      <c r="G76" s="67"/>
      <c r="H76" s="67"/>
      <c r="I76" s="72"/>
    </row>
    <row r="77" spans="1:10" s="73" customFormat="1" x14ac:dyDescent="0.25">
      <c r="A77" s="74"/>
      <c r="B77" s="67"/>
      <c r="C77" s="65"/>
      <c r="D77" s="65"/>
      <c r="E77" s="66"/>
      <c r="F77" s="67"/>
      <c r="G77" s="67"/>
      <c r="H77" s="67"/>
      <c r="I77" s="72"/>
    </row>
    <row r="78" spans="1:10" s="73" customFormat="1" x14ac:dyDescent="0.25">
      <c r="A78" s="74"/>
      <c r="B78" s="67"/>
      <c r="C78" s="65"/>
      <c r="D78" s="65"/>
      <c r="E78" s="66"/>
      <c r="F78" s="67"/>
      <c r="G78" s="67"/>
      <c r="H78" s="67"/>
      <c r="I78" s="72"/>
    </row>
    <row r="79" spans="1:10" s="73" customFormat="1" x14ac:dyDescent="0.25">
      <c r="A79" s="74"/>
      <c r="B79" s="67"/>
      <c r="C79" s="65"/>
      <c r="D79" s="65"/>
      <c r="E79" s="66"/>
      <c r="F79" s="67"/>
      <c r="G79" s="67"/>
      <c r="H79" s="67"/>
      <c r="I79" s="72"/>
    </row>
    <row r="80" spans="1:10" s="73" customFormat="1" x14ac:dyDescent="0.25">
      <c r="A80" s="74"/>
      <c r="B80" s="67"/>
      <c r="C80" s="65"/>
      <c r="D80" s="65"/>
      <c r="E80" s="66"/>
      <c r="F80" s="67"/>
      <c r="G80" s="67"/>
      <c r="H80" s="67"/>
      <c r="I80" s="72"/>
    </row>
    <row r="81" spans="1:10" s="73" customFormat="1" x14ac:dyDescent="0.25">
      <c r="A81" s="74"/>
      <c r="B81" s="67"/>
      <c r="C81" s="65"/>
      <c r="D81" s="65"/>
      <c r="E81" s="66"/>
      <c r="F81" s="67"/>
      <c r="G81" s="67"/>
      <c r="H81" s="67"/>
      <c r="I81" s="72"/>
    </row>
    <row r="82" spans="1:10" s="73" customFormat="1" x14ac:dyDescent="0.25">
      <c r="A82" s="74"/>
      <c r="B82" s="67"/>
      <c r="C82" s="65"/>
      <c r="D82" s="65"/>
      <c r="E82" s="66"/>
      <c r="F82" s="67"/>
      <c r="G82" s="67"/>
      <c r="H82" s="67"/>
      <c r="I82" s="72"/>
    </row>
    <row r="83" spans="1:10" s="73" customFormat="1" x14ac:dyDescent="0.25">
      <c r="A83" s="74"/>
      <c r="B83" s="67"/>
      <c r="C83" s="65"/>
      <c r="D83" s="65"/>
      <c r="E83" s="66"/>
      <c r="F83" s="67"/>
      <c r="G83" s="67"/>
      <c r="H83" s="67"/>
      <c r="I83" s="72"/>
      <c r="J83" s="75" t="s">
        <v>29</v>
      </c>
    </row>
    <row r="84" spans="1:10" s="73" customFormat="1" x14ac:dyDescent="0.25">
      <c r="A84" s="74"/>
      <c r="B84" s="67"/>
      <c r="C84" s="65"/>
      <c r="D84" s="65"/>
      <c r="E84" s="66"/>
      <c r="F84" s="67"/>
      <c r="G84" s="67"/>
      <c r="H84" s="67"/>
      <c r="I84" s="72"/>
    </row>
    <row r="85" spans="1:10" s="73" customFormat="1" x14ac:dyDescent="0.25">
      <c r="A85" s="74"/>
      <c r="B85" s="67"/>
      <c r="C85" s="65"/>
      <c r="D85" s="65"/>
      <c r="E85" s="66"/>
      <c r="F85" s="67"/>
      <c r="G85" s="67"/>
      <c r="H85" s="67"/>
      <c r="I85" s="72"/>
    </row>
    <row r="86" spans="1:10" s="73" customFormat="1" x14ac:dyDescent="0.25">
      <c r="A86" s="74"/>
      <c r="B86" s="67"/>
      <c r="C86" s="65"/>
      <c r="D86" s="65"/>
      <c r="E86" s="66"/>
      <c r="F86" s="67"/>
      <c r="G86" s="67"/>
      <c r="H86" s="67"/>
      <c r="I86" s="72"/>
    </row>
    <row r="87" spans="1:10" s="73" customFormat="1" x14ac:dyDescent="0.25">
      <c r="A87" s="74"/>
      <c r="B87" s="67"/>
      <c r="C87" s="65"/>
      <c r="D87" s="65"/>
      <c r="E87" s="66"/>
      <c r="F87" s="67"/>
      <c r="G87" s="67"/>
      <c r="H87" s="67"/>
      <c r="I87" s="72"/>
    </row>
    <row r="88" spans="1:10" s="73" customFormat="1" x14ac:dyDescent="0.25">
      <c r="A88" s="74"/>
      <c r="B88" s="67"/>
      <c r="C88" s="65"/>
      <c r="D88" s="65"/>
      <c r="E88" s="66"/>
      <c r="F88" s="67"/>
      <c r="G88" s="67"/>
      <c r="H88" s="67"/>
      <c r="I88" s="72"/>
    </row>
    <row r="89" spans="1:10" s="73" customFormat="1" x14ac:dyDescent="0.25">
      <c r="A89" s="74"/>
      <c r="B89" s="67"/>
      <c r="C89" s="65"/>
      <c r="D89" s="65"/>
      <c r="E89" s="66"/>
      <c r="F89" s="67"/>
      <c r="G89" s="67"/>
      <c r="H89" s="67"/>
      <c r="I89" s="72"/>
    </row>
    <row r="90" spans="1:10" s="73" customFormat="1" x14ac:dyDescent="0.25">
      <c r="A90" s="74"/>
      <c r="B90" s="67"/>
      <c r="C90" s="65"/>
      <c r="D90" s="65"/>
      <c r="E90" s="66"/>
      <c r="F90" s="67"/>
      <c r="G90" s="67"/>
      <c r="H90" s="67"/>
      <c r="I90" s="72"/>
    </row>
    <row r="91" spans="1:10" s="73" customFormat="1" x14ac:dyDescent="0.25">
      <c r="A91" s="74"/>
      <c r="B91" s="67"/>
      <c r="C91" s="65"/>
      <c r="D91" s="65"/>
      <c r="E91" s="66"/>
      <c r="F91" s="67"/>
      <c r="G91" s="67"/>
      <c r="H91" s="67"/>
      <c r="I91" s="72"/>
      <c r="J91" s="75" t="s">
        <v>29</v>
      </c>
    </row>
    <row r="92" spans="1:10" s="73" customFormat="1" x14ac:dyDescent="0.25">
      <c r="A92" s="74"/>
      <c r="B92" s="67"/>
      <c r="C92" s="65"/>
      <c r="D92" s="65"/>
      <c r="E92" s="66"/>
      <c r="F92" s="67"/>
      <c r="G92" s="67"/>
      <c r="H92" s="67"/>
      <c r="I92" s="72"/>
    </row>
    <row r="93" spans="1:10" s="73" customFormat="1" x14ac:dyDescent="0.25">
      <c r="A93" s="74"/>
      <c r="B93" s="67"/>
      <c r="C93" s="65"/>
      <c r="D93" s="65"/>
      <c r="E93" s="66"/>
      <c r="F93" s="67"/>
      <c r="G93" s="67"/>
      <c r="H93" s="67"/>
      <c r="I93" s="72"/>
    </row>
    <row r="94" spans="1:10" s="73" customFormat="1" x14ac:dyDescent="0.25">
      <c r="A94" s="74"/>
      <c r="B94" s="67"/>
      <c r="C94" s="65"/>
      <c r="D94" s="65"/>
      <c r="E94" s="66"/>
      <c r="F94" s="67"/>
      <c r="G94" s="67"/>
      <c r="H94" s="67"/>
      <c r="I94" s="72"/>
    </row>
    <row r="95" spans="1:10" s="73" customFormat="1" x14ac:dyDescent="0.25">
      <c r="A95" s="74"/>
      <c r="B95" s="67"/>
      <c r="C95" s="65"/>
      <c r="D95" s="65"/>
      <c r="E95" s="66"/>
      <c r="F95" s="67"/>
      <c r="G95" s="67"/>
      <c r="H95" s="67"/>
      <c r="I95" s="72"/>
    </row>
    <row r="96" spans="1:10" s="73" customFormat="1" x14ac:dyDescent="0.25">
      <c r="A96" s="74"/>
      <c r="B96" s="67"/>
      <c r="C96" s="65"/>
      <c r="D96" s="65"/>
      <c r="E96" s="66"/>
      <c r="F96" s="67"/>
      <c r="G96" s="67"/>
      <c r="H96" s="67"/>
      <c r="I96" s="72"/>
    </row>
    <row r="97" spans="1:10" s="73" customFormat="1" x14ac:dyDescent="0.25">
      <c r="A97" s="74"/>
      <c r="B97" s="67"/>
      <c r="C97" s="65"/>
      <c r="D97" s="65"/>
      <c r="E97" s="66"/>
      <c r="F97" s="67"/>
      <c r="G97" s="67"/>
      <c r="H97" s="67"/>
      <c r="I97" s="72"/>
    </row>
    <row r="98" spans="1:10" s="73" customFormat="1" x14ac:dyDescent="0.25">
      <c r="A98" s="74"/>
      <c r="B98" s="67"/>
      <c r="C98" s="65"/>
      <c r="D98" s="65"/>
      <c r="E98" s="66"/>
      <c r="F98" s="67"/>
      <c r="G98" s="67"/>
      <c r="H98" s="67"/>
      <c r="I98" s="72"/>
    </row>
    <row r="99" spans="1:10" s="73" customFormat="1" x14ac:dyDescent="0.25">
      <c r="A99" s="74"/>
      <c r="B99" s="67"/>
      <c r="C99" s="65"/>
      <c r="D99" s="65"/>
      <c r="E99" s="66"/>
      <c r="F99" s="67"/>
      <c r="G99" s="67"/>
      <c r="H99" s="67"/>
      <c r="I99" s="72"/>
      <c r="J99" s="75" t="s">
        <v>29</v>
      </c>
    </row>
    <row r="100" spans="1:10" s="73" customFormat="1" x14ac:dyDescent="0.25">
      <c r="A100" s="74"/>
      <c r="B100" s="67"/>
      <c r="C100" s="65"/>
      <c r="D100" s="65"/>
      <c r="E100" s="66"/>
      <c r="F100" s="67"/>
      <c r="G100" s="67"/>
      <c r="H100" s="67"/>
      <c r="I100" s="72"/>
    </row>
    <row r="101" spans="1:10" s="73" customFormat="1" x14ac:dyDescent="0.25">
      <c r="A101" s="74"/>
      <c r="B101" s="67"/>
      <c r="C101" s="65"/>
      <c r="D101" s="65"/>
      <c r="E101" s="66"/>
      <c r="F101" s="67"/>
      <c r="G101" s="67"/>
      <c r="H101" s="67"/>
      <c r="I101" s="72"/>
      <c r="J101" s="73" t="s">
        <v>29</v>
      </c>
    </row>
    <row r="102" spans="1:10" s="73" customFormat="1" x14ac:dyDescent="0.25">
      <c r="A102" s="74"/>
      <c r="B102" s="67"/>
      <c r="C102" s="65"/>
      <c r="D102" s="65"/>
      <c r="E102" s="66"/>
      <c r="F102" s="67"/>
      <c r="G102" s="67"/>
      <c r="H102" s="67"/>
      <c r="I102" s="72"/>
    </row>
    <row r="103" spans="1:10" s="73" customFormat="1" x14ac:dyDescent="0.25">
      <c r="A103" s="74"/>
      <c r="B103" s="67"/>
      <c r="C103" s="65"/>
      <c r="D103" s="65"/>
      <c r="E103" s="66"/>
      <c r="F103" s="67"/>
      <c r="G103" s="67"/>
      <c r="H103" s="67"/>
      <c r="I103" s="72"/>
    </row>
    <row r="104" spans="1:10" s="73" customFormat="1" x14ac:dyDescent="0.25">
      <c r="A104" s="74"/>
      <c r="B104" s="67"/>
      <c r="C104" s="65"/>
      <c r="D104" s="65"/>
      <c r="E104" s="66"/>
      <c r="F104" s="67"/>
      <c r="G104" s="67"/>
      <c r="H104" s="67"/>
      <c r="I104" s="72"/>
    </row>
    <row r="105" spans="1:10" s="73" customFormat="1" x14ac:dyDescent="0.25">
      <c r="A105" s="74"/>
      <c r="B105" s="67"/>
      <c r="C105" s="65"/>
      <c r="D105" s="65"/>
      <c r="E105" s="66"/>
      <c r="F105" s="67"/>
      <c r="G105" s="67"/>
      <c r="H105" s="67"/>
      <c r="I105" s="72"/>
    </row>
    <row r="106" spans="1:10" s="73" customFormat="1" x14ac:dyDescent="0.25">
      <c r="A106" s="74"/>
      <c r="B106" s="67"/>
      <c r="C106" s="65"/>
      <c r="D106" s="65"/>
      <c r="E106" s="66"/>
      <c r="F106" s="67"/>
      <c r="G106" s="67"/>
      <c r="H106" s="67"/>
      <c r="I106" s="72"/>
    </row>
    <row r="107" spans="1:10" s="73" customFormat="1" x14ac:dyDescent="0.25">
      <c r="A107" s="74"/>
      <c r="B107" s="67"/>
      <c r="C107" s="65"/>
      <c r="D107" s="65"/>
      <c r="E107" s="66"/>
      <c r="F107" s="67"/>
      <c r="G107" s="67"/>
      <c r="H107" s="67"/>
      <c r="I107" s="72"/>
    </row>
    <row r="108" spans="1:10" s="73" customFormat="1" x14ac:dyDescent="0.25">
      <c r="A108" s="74"/>
      <c r="B108" s="67"/>
      <c r="C108" s="65"/>
      <c r="D108" s="65"/>
      <c r="E108" s="66"/>
      <c r="F108" s="67"/>
      <c r="G108" s="67"/>
      <c r="H108" s="67"/>
      <c r="I108" s="72"/>
    </row>
    <row r="109" spans="1:10" s="73" customFormat="1" x14ac:dyDescent="0.25">
      <c r="A109" s="74"/>
      <c r="B109" s="67"/>
      <c r="C109" s="65"/>
      <c r="D109" s="65"/>
      <c r="E109" s="66"/>
      <c r="F109" s="67"/>
      <c r="G109" s="67"/>
      <c r="H109" s="67"/>
      <c r="I109" s="72"/>
    </row>
    <row r="110" spans="1:10" s="73" customFormat="1" x14ac:dyDescent="0.25">
      <c r="A110" s="74"/>
      <c r="B110" s="67"/>
      <c r="C110" s="65"/>
      <c r="D110" s="65"/>
      <c r="E110" s="66"/>
      <c r="F110" s="67"/>
      <c r="G110" s="67"/>
      <c r="H110" s="67"/>
      <c r="I110" s="72"/>
    </row>
    <row r="111" spans="1:10" s="73" customFormat="1" x14ac:dyDescent="0.25">
      <c r="A111" s="74"/>
      <c r="B111" s="67"/>
      <c r="C111" s="65"/>
      <c r="D111" s="65"/>
      <c r="E111" s="66"/>
      <c r="F111" s="67"/>
      <c r="G111" s="67"/>
      <c r="H111" s="67"/>
      <c r="I111" s="72"/>
    </row>
    <row r="112" spans="1:10" s="73" customFormat="1" x14ac:dyDescent="0.25">
      <c r="A112" s="74"/>
      <c r="B112" s="67"/>
      <c r="C112" s="65"/>
      <c r="D112" s="65"/>
      <c r="E112" s="66"/>
      <c r="F112" s="67"/>
      <c r="G112" s="67"/>
      <c r="H112" s="67"/>
      <c r="I112" s="72"/>
    </row>
    <row r="113" spans="1:10" s="73" customFormat="1" x14ac:dyDescent="0.25">
      <c r="A113" s="74"/>
      <c r="B113" s="67"/>
      <c r="C113" s="65"/>
      <c r="D113" s="65"/>
      <c r="E113" s="66"/>
      <c r="F113" s="67"/>
      <c r="G113" s="67"/>
      <c r="H113" s="67"/>
      <c r="I113" s="72"/>
    </row>
    <row r="114" spans="1:10" s="73" customFormat="1" x14ac:dyDescent="0.25">
      <c r="A114" s="74"/>
      <c r="B114" s="67"/>
      <c r="C114" s="65"/>
      <c r="D114" s="65"/>
      <c r="E114" s="66"/>
      <c r="F114" s="67"/>
      <c r="G114" s="67"/>
      <c r="H114" s="67"/>
      <c r="I114" s="72"/>
      <c r="J114" s="73" t="s">
        <v>29</v>
      </c>
    </row>
    <row r="115" spans="1:10" s="73" customFormat="1" x14ac:dyDescent="0.25">
      <c r="A115" s="74"/>
      <c r="B115" s="67"/>
      <c r="C115" s="65"/>
      <c r="D115" s="65"/>
      <c r="E115" s="66"/>
      <c r="F115" s="67"/>
      <c r="G115" s="67"/>
      <c r="H115" s="67"/>
      <c r="I115" s="72"/>
    </row>
    <row r="116" spans="1:10" s="73" customFormat="1" x14ac:dyDescent="0.25">
      <c r="A116" s="74"/>
      <c r="B116" s="67"/>
      <c r="C116" s="65"/>
      <c r="D116" s="65"/>
      <c r="E116" s="66"/>
      <c r="F116" s="67"/>
      <c r="G116" s="67"/>
      <c r="H116" s="67"/>
      <c r="I116" s="72"/>
    </row>
    <row r="117" spans="1:10" s="73" customFormat="1" x14ac:dyDescent="0.25">
      <c r="A117" s="74"/>
      <c r="B117" s="67"/>
      <c r="C117" s="65"/>
      <c r="D117" s="65"/>
      <c r="E117" s="66"/>
      <c r="F117" s="67"/>
      <c r="G117" s="67"/>
      <c r="H117" s="67"/>
      <c r="I117" s="72"/>
      <c r="J117" s="73" t="s">
        <v>29</v>
      </c>
    </row>
    <row r="118" spans="1:10" s="73" customFormat="1" x14ac:dyDescent="0.25">
      <c r="A118" s="74"/>
      <c r="B118" s="67"/>
      <c r="C118" s="65"/>
      <c r="D118" s="65"/>
      <c r="E118" s="66"/>
      <c r="F118" s="67"/>
      <c r="G118" s="67"/>
      <c r="H118" s="67"/>
      <c r="I118" s="72"/>
      <c r="J118" s="73" t="s">
        <v>29</v>
      </c>
    </row>
    <row r="119" spans="1:10" s="73" customFormat="1" x14ac:dyDescent="0.25">
      <c r="A119" s="74"/>
      <c r="B119" s="67"/>
      <c r="C119" s="65"/>
      <c r="D119" s="65"/>
      <c r="E119" s="66"/>
      <c r="F119" s="67"/>
      <c r="G119" s="67"/>
      <c r="H119" s="67"/>
      <c r="I119" s="72"/>
    </row>
    <row r="120" spans="1:10" s="73" customFormat="1" x14ac:dyDescent="0.25">
      <c r="A120" s="74"/>
      <c r="B120" s="67"/>
      <c r="C120" s="65"/>
      <c r="D120" s="65"/>
      <c r="E120" s="66"/>
      <c r="F120" s="67"/>
      <c r="G120" s="67"/>
      <c r="H120" s="67"/>
      <c r="I120" s="72"/>
    </row>
    <row r="121" spans="1:10" s="73" customFormat="1" x14ac:dyDescent="0.25">
      <c r="A121" s="74"/>
      <c r="B121" s="67"/>
      <c r="C121" s="65"/>
      <c r="D121" s="65"/>
      <c r="E121" s="66"/>
      <c r="F121" s="67"/>
      <c r="G121" s="67"/>
      <c r="H121" s="67"/>
      <c r="I121" s="72"/>
      <c r="J121" s="73" t="s">
        <v>29</v>
      </c>
    </row>
    <row r="122" spans="1:10" s="73" customFormat="1" x14ac:dyDescent="0.25">
      <c r="A122" s="74"/>
      <c r="B122" s="67"/>
      <c r="C122" s="65"/>
      <c r="D122" s="65"/>
      <c r="E122" s="66"/>
      <c r="F122" s="67"/>
      <c r="G122" s="67"/>
      <c r="H122" s="67"/>
      <c r="I122" s="72"/>
      <c r="J122" s="73" t="s">
        <v>29</v>
      </c>
    </row>
    <row r="123" spans="1:10" s="73" customFormat="1" x14ac:dyDescent="0.25">
      <c r="A123" s="74"/>
      <c r="B123" s="67"/>
      <c r="C123" s="65"/>
      <c r="D123" s="65"/>
      <c r="E123" s="66"/>
      <c r="F123" s="67"/>
      <c r="G123" s="67"/>
      <c r="H123" s="67"/>
      <c r="I123" s="72"/>
      <c r="J123" s="73" t="s">
        <v>29</v>
      </c>
    </row>
    <row r="124" spans="1:10" s="73" customFormat="1" x14ac:dyDescent="0.25">
      <c r="A124" s="74"/>
      <c r="B124" s="67"/>
      <c r="C124" s="65"/>
      <c r="D124" s="65"/>
      <c r="E124" s="66"/>
      <c r="F124" s="67"/>
      <c r="G124" s="67"/>
      <c r="H124" s="67"/>
      <c r="I124" s="72"/>
    </row>
    <row r="125" spans="1:10" s="73" customFormat="1" x14ac:dyDescent="0.25">
      <c r="A125" s="74"/>
      <c r="B125" s="67"/>
      <c r="C125" s="65"/>
      <c r="D125" s="65"/>
      <c r="E125" s="66"/>
      <c r="F125" s="67"/>
      <c r="G125" s="67"/>
      <c r="H125" s="67"/>
      <c r="I125" s="72"/>
    </row>
    <row r="126" spans="1:10" s="73" customFormat="1" x14ac:dyDescent="0.25">
      <c r="A126" s="74"/>
      <c r="B126" s="67"/>
      <c r="C126" s="65"/>
      <c r="D126" s="65"/>
      <c r="E126" s="66"/>
      <c r="F126" s="67"/>
      <c r="G126" s="67"/>
      <c r="H126" s="67"/>
      <c r="I126" s="72"/>
    </row>
    <row r="127" spans="1:10" s="73" customFormat="1" x14ac:dyDescent="0.25">
      <c r="A127" s="74"/>
      <c r="B127" s="67"/>
      <c r="C127" s="65"/>
      <c r="D127" s="65"/>
      <c r="E127" s="66"/>
      <c r="F127" s="67"/>
      <c r="G127" s="67"/>
      <c r="H127" s="67"/>
      <c r="I127" s="72"/>
    </row>
    <row r="128" spans="1:10" s="73" customFormat="1" x14ac:dyDescent="0.25">
      <c r="A128" s="74"/>
      <c r="B128" s="67"/>
      <c r="C128" s="65"/>
      <c r="D128" s="65"/>
      <c r="E128" s="66"/>
      <c r="F128" s="67"/>
      <c r="G128" s="67"/>
      <c r="H128" s="67"/>
      <c r="I128" s="72"/>
    </row>
    <row r="129" spans="1:10" s="73" customFormat="1" x14ac:dyDescent="0.25">
      <c r="A129" s="74"/>
      <c r="B129" s="67"/>
      <c r="C129" s="65"/>
      <c r="D129" s="65"/>
      <c r="E129" s="66"/>
      <c r="F129" s="67"/>
      <c r="G129" s="67"/>
      <c r="H129" s="67"/>
      <c r="I129" s="72"/>
    </row>
    <row r="130" spans="1:10" s="73" customFormat="1" x14ac:dyDescent="0.25">
      <c r="A130" s="74"/>
      <c r="B130" s="67"/>
      <c r="C130" s="65"/>
      <c r="D130" s="65"/>
      <c r="E130" s="66"/>
      <c r="F130" s="67"/>
      <c r="G130" s="67"/>
      <c r="H130" s="67"/>
      <c r="I130" s="72"/>
    </row>
    <row r="131" spans="1:10" s="73" customFormat="1" x14ac:dyDescent="0.25">
      <c r="A131" s="74"/>
      <c r="B131" s="67"/>
      <c r="C131" s="65"/>
      <c r="D131" s="65"/>
      <c r="E131" s="66"/>
      <c r="F131" s="67"/>
      <c r="G131" s="67"/>
      <c r="H131" s="67"/>
      <c r="I131" s="72"/>
    </row>
    <row r="132" spans="1:10" s="73" customFormat="1" x14ac:dyDescent="0.25">
      <c r="A132" s="74"/>
      <c r="B132" s="67"/>
      <c r="C132" s="65"/>
      <c r="D132" s="65"/>
      <c r="E132" s="66"/>
      <c r="F132" s="67"/>
      <c r="G132" s="67"/>
      <c r="H132" s="67"/>
      <c r="I132" s="72"/>
    </row>
    <row r="133" spans="1:10" s="73" customFormat="1" x14ac:dyDescent="0.25">
      <c r="A133" s="74"/>
      <c r="B133" s="67"/>
      <c r="C133" s="65"/>
      <c r="D133" s="65"/>
      <c r="E133" s="66"/>
      <c r="F133" s="67"/>
      <c r="G133" s="67"/>
      <c r="H133" s="67"/>
      <c r="I133" s="72"/>
    </row>
    <row r="134" spans="1:10" s="73" customFormat="1" x14ac:dyDescent="0.25">
      <c r="A134" s="74"/>
      <c r="B134" s="67"/>
      <c r="C134" s="65"/>
      <c r="D134" s="65"/>
      <c r="E134" s="66"/>
      <c r="F134" s="67"/>
      <c r="G134" s="67"/>
      <c r="H134" s="67"/>
      <c r="I134" s="72"/>
      <c r="J134" s="73" t="s">
        <v>29</v>
      </c>
    </row>
    <row r="135" spans="1:10" s="73" customFormat="1" x14ac:dyDescent="0.25">
      <c r="A135" s="74"/>
      <c r="B135" s="67"/>
      <c r="C135" s="65"/>
      <c r="D135" s="65"/>
      <c r="E135" s="66"/>
      <c r="F135" s="67"/>
      <c r="G135" s="67"/>
      <c r="H135" s="67"/>
      <c r="I135" s="72"/>
    </row>
    <row r="136" spans="1:10" s="73" customFormat="1" x14ac:dyDescent="0.25">
      <c r="A136" s="74"/>
      <c r="B136" s="67"/>
      <c r="C136" s="65"/>
      <c r="D136" s="65"/>
      <c r="E136" s="66"/>
      <c r="F136" s="67"/>
      <c r="G136" s="67"/>
      <c r="H136" s="67"/>
      <c r="I136" s="72"/>
    </row>
    <row r="137" spans="1:10" s="73" customFormat="1" x14ac:dyDescent="0.25">
      <c r="A137" s="74"/>
      <c r="B137" s="67"/>
      <c r="C137" s="65"/>
      <c r="D137" s="65"/>
      <c r="E137" s="66"/>
      <c r="F137" s="67"/>
      <c r="G137" s="67"/>
      <c r="H137" s="67"/>
      <c r="I137" s="70"/>
    </row>
    <row r="138" spans="1:10" s="73" customFormat="1" x14ac:dyDescent="0.25">
      <c r="A138" s="74"/>
      <c r="B138" s="67"/>
      <c r="C138" s="65"/>
      <c r="D138" s="65"/>
      <c r="E138" s="66"/>
      <c r="F138" s="67"/>
      <c r="G138" s="67"/>
      <c r="H138" s="67"/>
      <c r="I138" s="72"/>
    </row>
    <row r="139" spans="1:10" s="73" customFormat="1" x14ac:dyDescent="0.25">
      <c r="A139" s="74"/>
      <c r="B139" s="67"/>
      <c r="C139" s="65"/>
      <c r="D139" s="65"/>
      <c r="E139" s="66"/>
      <c r="F139" s="67"/>
      <c r="G139" s="67"/>
      <c r="H139" s="67"/>
      <c r="I139" s="72"/>
    </row>
    <row r="140" spans="1:10" s="73" customFormat="1" x14ac:dyDescent="0.25">
      <c r="A140" s="74"/>
      <c r="B140" s="67"/>
      <c r="C140" s="65"/>
      <c r="D140" s="65"/>
      <c r="E140" s="66"/>
      <c r="F140" s="67"/>
      <c r="G140" s="67"/>
      <c r="H140" s="67"/>
      <c r="I140" s="72"/>
    </row>
    <row r="141" spans="1:10" s="73" customFormat="1" x14ac:dyDescent="0.25">
      <c r="A141" s="74"/>
      <c r="B141" s="67"/>
      <c r="C141" s="65"/>
      <c r="D141" s="65"/>
      <c r="E141" s="66"/>
      <c r="F141" s="67"/>
      <c r="G141" s="67"/>
      <c r="H141" s="67"/>
      <c r="I141" s="72"/>
    </row>
    <row r="142" spans="1:10" s="73" customFormat="1" x14ac:dyDescent="0.25">
      <c r="A142" s="74"/>
      <c r="B142" s="67"/>
      <c r="C142" s="65"/>
      <c r="D142" s="65"/>
      <c r="E142" s="66"/>
      <c r="F142" s="67"/>
      <c r="G142" s="67"/>
      <c r="H142" s="67"/>
      <c r="I142" s="72"/>
    </row>
    <row r="143" spans="1:10" s="73" customFormat="1" x14ac:dyDescent="0.25">
      <c r="A143" s="74"/>
      <c r="B143" s="67"/>
      <c r="C143" s="65"/>
      <c r="D143" s="65"/>
      <c r="E143" s="66"/>
      <c r="F143" s="67"/>
      <c r="G143" s="67"/>
      <c r="H143" s="67"/>
      <c r="I143" s="72"/>
    </row>
    <row r="144" spans="1:10" s="73" customFormat="1" x14ac:dyDescent="0.25">
      <c r="A144" s="74"/>
      <c r="B144" s="67"/>
      <c r="C144" s="65"/>
      <c r="D144" s="65"/>
      <c r="E144" s="66"/>
      <c r="F144" s="67"/>
      <c r="G144" s="67"/>
      <c r="H144" s="67"/>
      <c r="I144" s="72"/>
    </row>
    <row r="145" spans="1:9" s="73" customFormat="1" x14ac:dyDescent="0.25">
      <c r="A145" s="74"/>
      <c r="B145" s="67"/>
      <c r="C145" s="65"/>
      <c r="D145" s="65"/>
      <c r="E145" s="66"/>
      <c r="F145" s="67"/>
      <c r="G145" s="67"/>
      <c r="H145" s="67"/>
      <c r="I145" s="72"/>
    </row>
    <row r="146" spans="1:9" s="73" customFormat="1" x14ac:dyDescent="0.25">
      <c r="A146" s="74"/>
      <c r="B146" s="67"/>
      <c r="C146" s="65"/>
      <c r="D146" s="65"/>
      <c r="E146" s="66"/>
      <c r="F146" s="67"/>
      <c r="G146" s="67"/>
      <c r="H146" s="67"/>
      <c r="I146" s="72"/>
    </row>
    <row r="147" spans="1:9" s="73" customFormat="1" x14ac:dyDescent="0.25">
      <c r="A147" s="74"/>
      <c r="B147" s="67"/>
      <c r="C147" s="65"/>
      <c r="D147" s="65"/>
      <c r="E147" s="66"/>
      <c r="F147" s="67"/>
      <c r="G147" s="67"/>
      <c r="H147" s="67"/>
      <c r="I147" s="72"/>
    </row>
    <row r="148" spans="1:9" s="73" customFormat="1" x14ac:dyDescent="0.25">
      <c r="A148" s="74"/>
      <c r="B148" s="67"/>
      <c r="C148" s="65"/>
      <c r="D148" s="65"/>
      <c r="E148" s="66"/>
      <c r="F148" s="67"/>
      <c r="G148" s="67"/>
      <c r="H148" s="67"/>
      <c r="I148" s="72"/>
    </row>
    <row r="149" spans="1:9" s="73" customFormat="1" x14ac:dyDescent="0.25">
      <c r="A149" s="74"/>
      <c r="B149" s="67"/>
      <c r="C149" s="65"/>
      <c r="D149" s="65"/>
      <c r="E149" s="66"/>
      <c r="F149" s="67"/>
      <c r="G149" s="67"/>
      <c r="H149" s="67"/>
      <c r="I149" s="72"/>
    </row>
    <row r="150" spans="1:9" s="73" customFormat="1" x14ac:dyDescent="0.25">
      <c r="A150" s="74"/>
      <c r="B150" s="67"/>
      <c r="C150" s="65"/>
      <c r="D150" s="65"/>
      <c r="E150" s="66"/>
      <c r="F150" s="67"/>
      <c r="G150" s="67"/>
      <c r="H150" s="67"/>
      <c r="I150" s="72"/>
    </row>
    <row r="151" spans="1:9" s="73" customFormat="1" x14ac:dyDescent="0.25">
      <c r="A151" s="74"/>
      <c r="B151" s="67"/>
      <c r="C151" s="65"/>
      <c r="D151" s="65"/>
      <c r="E151" s="66"/>
      <c r="F151" s="67"/>
      <c r="G151" s="67"/>
      <c r="H151" s="67"/>
      <c r="I151" s="72"/>
    </row>
    <row r="152" spans="1:9" s="73" customFormat="1" x14ac:dyDescent="0.25">
      <c r="A152" s="74"/>
      <c r="B152" s="67"/>
      <c r="C152" s="65"/>
      <c r="D152" s="65"/>
      <c r="E152" s="66"/>
      <c r="F152" s="67"/>
      <c r="G152" s="67"/>
      <c r="H152" s="67"/>
      <c r="I152" s="72"/>
    </row>
    <row r="153" spans="1:9" s="73" customFormat="1" x14ac:dyDescent="0.25">
      <c r="A153" s="74"/>
      <c r="B153" s="67"/>
      <c r="C153" s="65"/>
      <c r="D153" s="65"/>
      <c r="E153" s="66"/>
      <c r="F153" s="67"/>
      <c r="G153" s="67"/>
      <c r="H153" s="67"/>
      <c r="I153" s="72"/>
    </row>
    <row r="154" spans="1:9" s="73" customFormat="1" x14ac:dyDescent="0.25">
      <c r="A154" s="74"/>
      <c r="B154" s="67"/>
      <c r="C154" s="65"/>
      <c r="D154" s="65"/>
      <c r="E154" s="66"/>
      <c r="F154" s="67"/>
      <c r="G154" s="67"/>
      <c r="H154" s="67"/>
      <c r="I154" s="72"/>
    </row>
    <row r="155" spans="1:9" s="73" customFormat="1" x14ac:dyDescent="0.25">
      <c r="A155" s="74"/>
      <c r="B155" s="67"/>
      <c r="C155" s="65"/>
      <c r="D155" s="65"/>
      <c r="E155" s="66"/>
      <c r="F155" s="67"/>
      <c r="G155" s="67"/>
      <c r="H155" s="67"/>
      <c r="I155" s="72"/>
    </row>
    <row r="156" spans="1:9" s="73" customFormat="1" x14ac:dyDescent="0.25">
      <c r="A156" s="74"/>
      <c r="B156" s="67"/>
      <c r="C156" s="65"/>
      <c r="D156" s="65"/>
      <c r="E156" s="66"/>
      <c r="F156" s="67"/>
      <c r="G156" s="67"/>
      <c r="H156" s="67"/>
      <c r="I156" s="72"/>
    </row>
    <row r="157" spans="1:9" s="73" customFormat="1" x14ac:dyDescent="0.25">
      <c r="A157" s="74"/>
      <c r="B157" s="67"/>
      <c r="C157" s="65"/>
      <c r="D157" s="65"/>
      <c r="E157" s="66"/>
      <c r="F157" s="67"/>
      <c r="G157" s="67"/>
      <c r="H157" s="67"/>
      <c r="I157" s="72"/>
    </row>
    <row r="158" spans="1:9" s="73" customFormat="1" x14ac:dyDescent="0.25">
      <c r="A158" s="74"/>
      <c r="B158" s="67"/>
      <c r="C158" s="65"/>
      <c r="D158" s="65"/>
      <c r="E158" s="66"/>
      <c r="F158" s="67"/>
      <c r="G158" s="67"/>
      <c r="H158" s="67"/>
      <c r="I158" s="72"/>
    </row>
    <row r="159" spans="1:9" s="73" customFormat="1" x14ac:dyDescent="0.25">
      <c r="A159" s="74"/>
      <c r="B159" s="67"/>
      <c r="C159" s="65"/>
      <c r="D159" s="65"/>
      <c r="E159" s="66"/>
      <c r="F159" s="67"/>
      <c r="G159" s="67"/>
      <c r="H159" s="67"/>
      <c r="I159" s="72"/>
    </row>
    <row r="160" spans="1:9" s="73" customFormat="1" x14ac:dyDescent="0.25">
      <c r="A160" s="74"/>
      <c r="B160" s="67"/>
      <c r="C160" s="65"/>
      <c r="D160" s="65"/>
      <c r="E160" s="66"/>
      <c r="F160" s="67"/>
      <c r="G160" s="67"/>
      <c r="H160" s="67"/>
      <c r="I160" s="72"/>
    </row>
    <row r="161" spans="1:9" s="73" customFormat="1" x14ac:dyDescent="0.25">
      <c r="A161" s="74"/>
      <c r="B161" s="67"/>
      <c r="C161" s="65"/>
      <c r="D161" s="65"/>
      <c r="E161" s="66"/>
      <c r="F161" s="67"/>
      <c r="G161" s="67"/>
      <c r="H161" s="67"/>
      <c r="I161" s="72"/>
    </row>
    <row r="162" spans="1:9" s="73" customFormat="1" x14ac:dyDescent="0.25">
      <c r="A162" s="74"/>
      <c r="B162" s="67"/>
      <c r="C162" s="65"/>
      <c r="D162" s="65"/>
      <c r="E162" s="66"/>
      <c r="F162" s="67"/>
      <c r="G162" s="67"/>
      <c r="H162" s="67"/>
      <c r="I162" s="72"/>
    </row>
    <row r="163" spans="1:9" s="73" customFormat="1" x14ac:dyDescent="0.25">
      <c r="A163" s="74"/>
      <c r="B163" s="67"/>
      <c r="C163" s="65"/>
      <c r="D163" s="65"/>
      <c r="E163" s="66"/>
      <c r="F163" s="67"/>
      <c r="G163" s="67"/>
      <c r="H163" s="67"/>
      <c r="I163" s="72"/>
    </row>
    <row r="164" spans="1:9" s="73" customFormat="1" x14ac:dyDescent="0.25">
      <c r="A164" s="74"/>
      <c r="B164" s="67"/>
      <c r="C164" s="65"/>
      <c r="D164" s="65"/>
      <c r="E164" s="66"/>
      <c r="F164" s="67"/>
      <c r="G164" s="67"/>
      <c r="H164" s="67"/>
      <c r="I164" s="72"/>
    </row>
    <row r="165" spans="1:9" s="73" customFormat="1" x14ac:dyDescent="0.25">
      <c r="A165" s="74"/>
      <c r="B165" s="67"/>
      <c r="C165" s="65"/>
      <c r="D165" s="65"/>
      <c r="E165" s="66"/>
      <c r="F165" s="67"/>
      <c r="G165" s="67"/>
      <c r="H165" s="67"/>
      <c r="I165" s="72"/>
    </row>
    <row r="166" spans="1:9" s="73" customFormat="1" x14ac:dyDescent="0.25">
      <c r="A166" s="74"/>
      <c r="B166" s="67"/>
      <c r="C166" s="65"/>
      <c r="D166" s="65"/>
      <c r="E166" s="66"/>
      <c r="F166" s="67"/>
      <c r="G166" s="67"/>
      <c r="H166" s="67"/>
      <c r="I166" s="72"/>
    </row>
    <row r="167" spans="1:9" s="73" customFormat="1" x14ac:dyDescent="0.25">
      <c r="A167" s="74"/>
      <c r="B167" s="67"/>
      <c r="C167" s="65"/>
      <c r="D167" s="65"/>
      <c r="E167" s="66"/>
      <c r="F167" s="67"/>
      <c r="G167" s="67"/>
      <c r="H167" s="67"/>
      <c r="I167" s="72"/>
    </row>
    <row r="168" spans="1:9" s="73" customFormat="1" x14ac:dyDescent="0.25">
      <c r="A168" s="74"/>
      <c r="B168" s="67"/>
      <c r="C168" s="65"/>
      <c r="D168" s="65"/>
      <c r="E168" s="66"/>
      <c r="F168" s="67"/>
      <c r="G168" s="67"/>
      <c r="H168" s="67"/>
      <c r="I168" s="72"/>
    </row>
    <row r="169" spans="1:9" s="73" customFormat="1" x14ac:dyDescent="0.25">
      <c r="A169" s="74"/>
      <c r="B169" s="67"/>
      <c r="C169" s="65"/>
      <c r="D169" s="65"/>
      <c r="E169" s="66"/>
      <c r="F169" s="67"/>
      <c r="G169" s="67"/>
      <c r="H169" s="67"/>
      <c r="I169" s="72"/>
    </row>
    <row r="170" spans="1:9" s="73" customFormat="1" x14ac:dyDescent="0.25">
      <c r="A170" s="74"/>
      <c r="B170" s="67"/>
      <c r="C170" s="65"/>
      <c r="D170" s="65"/>
      <c r="E170" s="66"/>
      <c r="F170" s="67"/>
      <c r="G170" s="67"/>
      <c r="H170" s="67"/>
      <c r="I170" s="72"/>
    </row>
    <row r="171" spans="1:9" s="73" customFormat="1" x14ac:dyDescent="0.25">
      <c r="A171" s="74"/>
      <c r="B171" s="67"/>
      <c r="C171" s="65"/>
      <c r="D171" s="65"/>
      <c r="E171" s="66"/>
      <c r="F171" s="67"/>
      <c r="G171" s="67"/>
      <c r="H171" s="67"/>
      <c r="I171" s="72"/>
    </row>
    <row r="172" spans="1:9" s="73" customFormat="1" x14ac:dyDescent="0.25">
      <c r="A172" s="74"/>
      <c r="B172" s="67"/>
      <c r="C172" s="65"/>
      <c r="D172" s="65"/>
      <c r="E172" s="66"/>
      <c r="F172" s="67"/>
      <c r="G172" s="67"/>
      <c r="H172" s="67"/>
      <c r="I172" s="72"/>
    </row>
    <row r="173" spans="1:9" s="73" customFormat="1" x14ac:dyDescent="0.25">
      <c r="A173" s="74"/>
      <c r="B173" s="67"/>
      <c r="C173" s="65"/>
      <c r="D173" s="65"/>
      <c r="E173" s="66"/>
      <c r="F173" s="67"/>
      <c r="G173" s="67"/>
      <c r="H173" s="67"/>
      <c r="I173" s="72"/>
    </row>
    <row r="174" spans="1:9" s="73" customFormat="1" x14ac:dyDescent="0.25">
      <c r="A174" s="74"/>
      <c r="B174" s="67"/>
      <c r="C174" s="65"/>
      <c r="D174" s="65"/>
      <c r="E174" s="66"/>
      <c r="F174" s="67"/>
      <c r="G174" s="67"/>
      <c r="H174" s="67"/>
      <c r="I174" s="72"/>
    </row>
    <row r="175" spans="1:9" s="73" customFormat="1" x14ac:dyDescent="0.25">
      <c r="A175" s="74"/>
      <c r="B175" s="67"/>
      <c r="C175" s="65"/>
      <c r="D175" s="65"/>
      <c r="E175" s="66"/>
      <c r="F175" s="67"/>
      <c r="G175" s="67"/>
      <c r="H175" s="67"/>
      <c r="I175" s="72"/>
    </row>
    <row r="176" spans="1:9" s="73" customFormat="1" x14ac:dyDescent="0.25">
      <c r="A176" s="74"/>
      <c r="B176" s="67"/>
      <c r="C176" s="65"/>
      <c r="D176" s="65"/>
      <c r="E176" s="66"/>
      <c r="F176" s="67"/>
      <c r="G176" s="67"/>
      <c r="H176" s="67"/>
      <c r="I176" s="72"/>
    </row>
    <row r="177" spans="1:10" s="73" customFormat="1" x14ac:dyDescent="0.25">
      <c r="A177" s="74"/>
      <c r="B177" s="67"/>
      <c r="C177" s="65"/>
      <c r="D177" s="65"/>
      <c r="E177" s="66"/>
      <c r="F177" s="67"/>
      <c r="G177" s="67"/>
      <c r="H177" s="67"/>
      <c r="I177" s="72"/>
    </row>
    <row r="178" spans="1:10" s="73" customFormat="1" x14ac:dyDescent="0.25">
      <c r="A178" s="74"/>
      <c r="B178" s="67"/>
      <c r="C178" s="65"/>
      <c r="D178" s="65"/>
      <c r="E178" s="66"/>
      <c r="F178" s="67"/>
      <c r="G178" s="67"/>
      <c r="H178" s="67"/>
      <c r="I178" s="72"/>
    </row>
    <row r="179" spans="1:10" s="73" customFormat="1" x14ac:dyDescent="0.25">
      <c r="A179" s="74"/>
      <c r="B179" s="67"/>
      <c r="C179" s="65"/>
      <c r="D179" s="65"/>
      <c r="E179" s="66"/>
      <c r="F179" s="67"/>
      <c r="G179" s="67"/>
      <c r="H179" s="67"/>
      <c r="I179" s="72"/>
    </row>
    <row r="180" spans="1:10" s="73" customFormat="1" x14ac:dyDescent="0.25">
      <c r="A180" s="74"/>
      <c r="B180" s="67"/>
      <c r="C180" s="65"/>
      <c r="D180" s="65"/>
      <c r="E180" s="66"/>
      <c r="F180" s="67"/>
      <c r="G180" s="67"/>
      <c r="H180" s="67"/>
      <c r="I180" s="72"/>
    </row>
    <row r="181" spans="1:10" s="73" customFormat="1" x14ac:dyDescent="0.25">
      <c r="A181" s="74"/>
      <c r="B181" s="67"/>
      <c r="C181" s="65"/>
      <c r="D181" s="65"/>
      <c r="E181" s="66"/>
      <c r="F181" s="67"/>
      <c r="G181" s="67"/>
      <c r="H181" s="67"/>
      <c r="I181" s="72"/>
    </row>
    <row r="182" spans="1:10" s="73" customFormat="1" x14ac:dyDescent="0.25">
      <c r="A182" s="74"/>
      <c r="B182" s="67"/>
      <c r="C182" s="65"/>
      <c r="D182" s="65"/>
      <c r="E182" s="66"/>
      <c r="F182" s="67"/>
      <c r="G182" s="67"/>
      <c r="H182" s="67"/>
      <c r="I182" s="72"/>
    </row>
    <row r="183" spans="1:10" s="73" customFormat="1" x14ac:dyDescent="0.25">
      <c r="A183" s="74"/>
      <c r="B183" s="67"/>
      <c r="C183" s="65"/>
      <c r="D183" s="65"/>
      <c r="E183" s="66"/>
      <c r="F183" s="67"/>
      <c r="G183" s="67"/>
      <c r="H183" s="67"/>
      <c r="I183" s="72"/>
    </row>
    <row r="184" spans="1:10" s="73" customFormat="1" x14ac:dyDescent="0.25">
      <c r="A184" s="74"/>
      <c r="B184" s="67"/>
      <c r="C184" s="65"/>
      <c r="D184" s="65"/>
      <c r="E184" s="66"/>
      <c r="F184" s="67"/>
      <c r="G184" s="67"/>
      <c r="H184" s="67"/>
      <c r="I184" s="72"/>
    </row>
    <row r="185" spans="1:10" s="73" customFormat="1" x14ac:dyDescent="0.25">
      <c r="A185" s="74"/>
      <c r="B185" s="67"/>
      <c r="C185" s="65"/>
      <c r="D185" s="65"/>
      <c r="E185" s="66"/>
      <c r="F185" s="67"/>
      <c r="G185" s="67"/>
      <c r="H185" s="67"/>
      <c r="I185" s="72"/>
    </row>
    <row r="186" spans="1:10" s="73" customFormat="1" x14ac:dyDescent="0.25">
      <c r="A186" s="74"/>
      <c r="B186" s="67"/>
      <c r="C186" s="65"/>
      <c r="D186" s="65"/>
      <c r="E186" s="66"/>
      <c r="F186" s="67"/>
      <c r="G186" s="67"/>
      <c r="H186" s="67"/>
      <c r="I186" s="72"/>
      <c r="J186" s="75" t="s">
        <v>29</v>
      </c>
    </row>
    <row r="187" spans="1:10" s="73" customFormat="1" x14ac:dyDescent="0.25">
      <c r="A187" s="74"/>
      <c r="B187" s="67"/>
      <c r="C187" s="65"/>
      <c r="D187" s="65"/>
      <c r="E187" s="66"/>
      <c r="F187" s="67"/>
      <c r="G187" s="67"/>
      <c r="H187" s="67"/>
      <c r="I187" s="72"/>
    </row>
    <row r="188" spans="1:10" s="73" customFormat="1" x14ac:dyDescent="0.25">
      <c r="A188" s="74"/>
      <c r="B188" s="67"/>
      <c r="C188" s="65"/>
      <c r="D188" s="65"/>
      <c r="E188" s="66"/>
      <c r="F188" s="67"/>
      <c r="G188" s="67"/>
      <c r="H188" s="67"/>
      <c r="I188" s="72"/>
      <c r="J188" s="75" t="s">
        <v>29</v>
      </c>
    </row>
    <row r="189" spans="1:10" s="73" customFormat="1" x14ac:dyDescent="0.25">
      <c r="A189" s="74"/>
      <c r="B189" s="67"/>
      <c r="C189" s="65"/>
      <c r="D189" s="65"/>
      <c r="E189" s="66"/>
      <c r="F189" s="67"/>
      <c r="G189" s="67"/>
      <c r="H189" s="67"/>
      <c r="I189" s="72"/>
      <c r="J189" s="75"/>
    </row>
    <row r="190" spans="1:10" s="73" customFormat="1" x14ac:dyDescent="0.25">
      <c r="A190" s="74"/>
      <c r="B190" s="67"/>
      <c r="C190" s="65"/>
      <c r="D190" s="65"/>
      <c r="E190" s="66"/>
      <c r="F190" s="67"/>
      <c r="G190" s="67"/>
      <c r="H190" s="67"/>
      <c r="I190" s="72"/>
      <c r="J190" s="75"/>
    </row>
    <row r="191" spans="1:10" s="73" customFormat="1" x14ac:dyDescent="0.25">
      <c r="A191" s="74"/>
      <c r="B191" s="67"/>
      <c r="C191" s="65"/>
      <c r="D191" s="65"/>
      <c r="E191" s="66"/>
      <c r="F191" s="67"/>
      <c r="G191" s="67"/>
      <c r="H191" s="67"/>
      <c r="I191" s="72"/>
      <c r="J191" s="75"/>
    </row>
    <row r="192" spans="1:10" s="73" customFormat="1" x14ac:dyDescent="0.25">
      <c r="A192" s="74"/>
      <c r="B192" s="67"/>
      <c r="C192" s="65"/>
      <c r="D192" s="65"/>
      <c r="E192" s="66"/>
      <c r="F192" s="67"/>
      <c r="G192" s="67"/>
      <c r="H192" s="67"/>
      <c r="I192" s="72"/>
      <c r="J192" s="75"/>
    </row>
    <row r="193" spans="1:10" s="73" customFormat="1" x14ac:dyDescent="0.25">
      <c r="A193" s="74"/>
      <c r="B193" s="67"/>
      <c r="C193" s="65"/>
      <c r="D193" s="65"/>
      <c r="E193" s="66"/>
      <c r="F193" s="67"/>
      <c r="G193" s="67"/>
      <c r="H193" s="67"/>
      <c r="I193" s="72"/>
      <c r="J193" s="75"/>
    </row>
    <row r="194" spans="1:10" s="73" customFormat="1" x14ac:dyDescent="0.25">
      <c r="A194" s="74"/>
      <c r="B194" s="67"/>
      <c r="C194" s="65"/>
      <c r="D194" s="65"/>
      <c r="E194" s="66"/>
      <c r="F194" s="67"/>
      <c r="G194" s="67"/>
      <c r="H194" s="67"/>
      <c r="I194" s="72"/>
      <c r="J194" s="75"/>
    </row>
    <row r="195" spans="1:10" s="73" customFormat="1" x14ac:dyDescent="0.25">
      <c r="A195" s="74"/>
      <c r="B195" s="67"/>
      <c r="C195" s="65"/>
      <c r="D195" s="65"/>
      <c r="E195" s="66"/>
      <c r="F195" s="67"/>
      <c r="G195" s="67"/>
      <c r="H195" s="67"/>
      <c r="I195" s="72"/>
      <c r="J195" s="75"/>
    </row>
    <row r="196" spans="1:10" s="73" customFormat="1" x14ac:dyDescent="0.25">
      <c r="A196" s="74"/>
      <c r="B196" s="67"/>
      <c r="C196" s="65"/>
      <c r="D196" s="65"/>
      <c r="E196" s="66"/>
      <c r="F196" s="67"/>
      <c r="G196" s="67"/>
      <c r="H196" s="67"/>
      <c r="I196" s="72"/>
      <c r="J196" s="75"/>
    </row>
    <row r="197" spans="1:10" s="73" customFormat="1" x14ac:dyDescent="0.25">
      <c r="A197" s="74"/>
      <c r="B197" s="67"/>
      <c r="C197" s="65"/>
      <c r="D197" s="65"/>
      <c r="E197" s="66"/>
      <c r="F197" s="67"/>
      <c r="G197" s="67"/>
      <c r="H197" s="67"/>
      <c r="I197" s="72"/>
      <c r="J197" s="75"/>
    </row>
    <row r="198" spans="1:10" s="73" customFormat="1" x14ac:dyDescent="0.25">
      <c r="A198" s="74"/>
      <c r="B198" s="67"/>
      <c r="C198" s="65"/>
      <c r="D198" s="65"/>
      <c r="E198" s="66"/>
      <c r="F198" s="67"/>
      <c r="G198" s="67"/>
      <c r="H198" s="67"/>
      <c r="I198" s="72"/>
      <c r="J198" s="75"/>
    </row>
    <row r="199" spans="1:10" s="73" customFormat="1" x14ac:dyDescent="0.25">
      <c r="A199" s="74"/>
      <c r="B199" s="67"/>
      <c r="C199" s="65"/>
      <c r="D199" s="65"/>
      <c r="E199" s="66"/>
      <c r="F199" s="67"/>
      <c r="G199" s="67"/>
      <c r="H199" s="67"/>
      <c r="I199" s="72"/>
      <c r="J199" s="75"/>
    </row>
    <row r="200" spans="1:10" s="73" customFormat="1" x14ac:dyDescent="0.25">
      <c r="A200" s="74"/>
      <c r="B200" s="67"/>
      <c r="C200" s="65"/>
      <c r="D200" s="65"/>
      <c r="E200" s="66"/>
      <c r="F200" s="67"/>
      <c r="G200" s="67"/>
      <c r="H200" s="67"/>
      <c r="I200" s="72"/>
      <c r="J200" s="75"/>
    </row>
    <row r="201" spans="1:10" s="73" customFormat="1" x14ac:dyDescent="0.25">
      <c r="A201" s="74"/>
      <c r="B201" s="67"/>
      <c r="C201" s="65"/>
      <c r="D201" s="65"/>
      <c r="E201" s="66"/>
      <c r="F201" s="67"/>
      <c r="G201" s="67"/>
      <c r="H201" s="67"/>
      <c r="I201" s="72"/>
      <c r="J201" s="75"/>
    </row>
    <row r="202" spans="1:10" s="73" customFormat="1" x14ac:dyDescent="0.25">
      <c r="A202" s="74"/>
      <c r="B202" s="67"/>
      <c r="C202" s="65"/>
      <c r="D202" s="65"/>
      <c r="E202" s="66"/>
      <c r="F202" s="67"/>
      <c r="G202" s="67"/>
      <c r="H202" s="67"/>
      <c r="I202" s="72"/>
      <c r="J202" s="75"/>
    </row>
    <row r="203" spans="1:10" s="73" customFormat="1" x14ac:dyDescent="0.25">
      <c r="A203" s="74"/>
      <c r="B203" s="67"/>
      <c r="C203" s="65"/>
      <c r="D203" s="65"/>
      <c r="E203" s="66"/>
      <c r="F203" s="67"/>
      <c r="G203" s="67"/>
      <c r="H203" s="67"/>
      <c r="I203" s="72"/>
      <c r="J203" s="75"/>
    </row>
    <row r="204" spans="1:10" s="73" customFormat="1" x14ac:dyDescent="0.25">
      <c r="A204" s="74"/>
      <c r="B204" s="67"/>
      <c r="C204" s="65"/>
      <c r="D204" s="65"/>
      <c r="E204" s="66"/>
      <c r="F204" s="67"/>
      <c r="G204" s="67"/>
      <c r="H204" s="67"/>
      <c r="I204" s="72"/>
      <c r="J204" s="75"/>
    </row>
    <row r="205" spans="1:10" s="73" customFormat="1" x14ac:dyDescent="0.25">
      <c r="A205" s="74"/>
      <c r="B205" s="67"/>
      <c r="C205" s="65"/>
      <c r="D205" s="65"/>
      <c r="E205" s="66"/>
      <c r="F205" s="67"/>
      <c r="G205" s="67"/>
      <c r="H205" s="67"/>
      <c r="I205" s="72"/>
      <c r="J205" s="75"/>
    </row>
    <row r="206" spans="1:10" s="73" customFormat="1" x14ac:dyDescent="0.25">
      <c r="A206" s="74"/>
      <c r="B206" s="67"/>
      <c r="C206" s="65"/>
      <c r="D206" s="65"/>
      <c r="E206" s="66"/>
      <c r="F206" s="67"/>
      <c r="G206" s="67"/>
      <c r="H206" s="67"/>
      <c r="I206" s="72"/>
      <c r="J206" s="75"/>
    </row>
    <row r="207" spans="1:10" s="73" customFormat="1" x14ac:dyDescent="0.25">
      <c r="A207" s="74"/>
      <c r="B207" s="67"/>
      <c r="C207" s="65"/>
      <c r="D207" s="65"/>
      <c r="E207" s="66"/>
      <c r="F207" s="67"/>
      <c r="G207" s="67"/>
      <c r="H207" s="67"/>
      <c r="I207" s="72"/>
      <c r="J207" s="75"/>
    </row>
    <row r="208" spans="1:10" s="73" customFormat="1" x14ac:dyDescent="0.25">
      <c r="A208" s="74"/>
      <c r="B208" s="67"/>
      <c r="C208" s="65"/>
      <c r="D208" s="65"/>
      <c r="E208" s="66"/>
      <c r="F208" s="67"/>
      <c r="G208" s="67"/>
      <c r="H208" s="67"/>
      <c r="I208" s="72"/>
      <c r="J208" s="75"/>
    </row>
    <row r="209" spans="1:10" s="73" customFormat="1" x14ac:dyDescent="0.25">
      <c r="A209" s="74"/>
      <c r="B209" s="67"/>
      <c r="C209" s="65"/>
      <c r="D209" s="65"/>
      <c r="E209" s="66"/>
      <c r="F209" s="67"/>
      <c r="G209" s="67"/>
      <c r="H209" s="67"/>
      <c r="I209" s="72"/>
      <c r="J209" s="75"/>
    </row>
    <row r="210" spans="1:10" s="73" customFormat="1" x14ac:dyDescent="0.25">
      <c r="A210" s="74"/>
      <c r="B210" s="67"/>
      <c r="C210" s="65"/>
      <c r="D210" s="65"/>
      <c r="E210" s="66"/>
      <c r="F210" s="67"/>
      <c r="G210" s="67"/>
      <c r="H210" s="67"/>
      <c r="I210" s="72"/>
      <c r="J210" s="75"/>
    </row>
    <row r="211" spans="1:10" s="73" customFormat="1" x14ac:dyDescent="0.25">
      <c r="A211" s="74"/>
      <c r="B211" s="67"/>
      <c r="C211" s="65"/>
      <c r="D211" s="65"/>
      <c r="E211" s="66"/>
      <c r="F211" s="67"/>
      <c r="G211" s="67"/>
      <c r="H211" s="67"/>
      <c r="I211" s="72"/>
      <c r="J211" s="75"/>
    </row>
    <row r="212" spans="1:10" s="73" customFormat="1" x14ac:dyDescent="0.25">
      <c r="A212" s="74"/>
      <c r="B212" s="67"/>
      <c r="C212" s="65"/>
      <c r="D212" s="65"/>
      <c r="E212" s="66"/>
      <c r="F212" s="67"/>
      <c r="G212" s="67"/>
      <c r="H212" s="67"/>
      <c r="I212" s="72"/>
      <c r="J212" s="75"/>
    </row>
    <row r="213" spans="1:10" s="73" customFormat="1" x14ac:dyDescent="0.25">
      <c r="A213" s="74"/>
      <c r="B213" s="67"/>
      <c r="C213" s="65"/>
      <c r="D213" s="65"/>
      <c r="E213" s="66"/>
      <c r="F213" s="67"/>
      <c r="G213" s="67"/>
      <c r="H213" s="67"/>
      <c r="I213" s="72"/>
      <c r="J213" s="75"/>
    </row>
    <row r="214" spans="1:10" s="73" customFormat="1" x14ac:dyDescent="0.25">
      <c r="A214" s="74"/>
      <c r="B214" s="67"/>
      <c r="C214" s="65"/>
      <c r="D214" s="65"/>
      <c r="E214" s="66"/>
      <c r="F214" s="67"/>
      <c r="G214" s="67"/>
      <c r="H214" s="67"/>
      <c r="I214" s="72"/>
      <c r="J214" s="75"/>
    </row>
    <row r="215" spans="1:10" s="73" customFormat="1" x14ac:dyDescent="0.25">
      <c r="A215" s="74"/>
      <c r="B215" s="67"/>
      <c r="C215" s="65"/>
      <c r="D215" s="65"/>
      <c r="E215" s="66"/>
      <c r="F215" s="67"/>
      <c r="G215" s="67"/>
      <c r="H215" s="67"/>
      <c r="I215" s="72"/>
      <c r="J215" s="75"/>
    </row>
    <row r="216" spans="1:10" s="73" customFormat="1" x14ac:dyDescent="0.25">
      <c r="A216" s="74"/>
      <c r="B216" s="67"/>
      <c r="C216" s="65"/>
      <c r="D216" s="65"/>
      <c r="E216" s="66"/>
      <c r="F216" s="67"/>
      <c r="G216" s="67"/>
      <c r="H216" s="67"/>
      <c r="I216" s="72"/>
      <c r="J216" s="75"/>
    </row>
    <row r="217" spans="1:10" s="73" customFormat="1" x14ac:dyDescent="0.25">
      <c r="A217" s="74"/>
      <c r="B217" s="67"/>
      <c r="C217" s="65"/>
      <c r="D217" s="65"/>
      <c r="E217" s="66"/>
      <c r="F217" s="67"/>
      <c r="G217" s="67"/>
      <c r="H217" s="67"/>
      <c r="I217" s="72"/>
      <c r="J217" s="75"/>
    </row>
    <row r="218" spans="1:10" s="73" customFormat="1" x14ac:dyDescent="0.25">
      <c r="A218" s="74"/>
      <c r="B218" s="67"/>
      <c r="C218" s="65"/>
      <c r="D218" s="65"/>
      <c r="E218" s="66"/>
      <c r="F218" s="67"/>
      <c r="G218" s="67"/>
      <c r="H218" s="67"/>
      <c r="I218" s="72"/>
      <c r="J218" s="75"/>
    </row>
    <row r="219" spans="1:10" s="73" customFormat="1" x14ac:dyDescent="0.25">
      <c r="A219" s="74"/>
      <c r="B219" s="67"/>
      <c r="C219" s="65"/>
      <c r="D219" s="65"/>
      <c r="E219" s="66"/>
      <c r="F219" s="67"/>
      <c r="G219" s="67"/>
      <c r="H219" s="67"/>
      <c r="I219" s="72"/>
      <c r="J219" s="75"/>
    </row>
    <row r="220" spans="1:10" s="73" customFormat="1" x14ac:dyDescent="0.25">
      <c r="A220" s="74"/>
      <c r="B220" s="67"/>
      <c r="C220" s="65"/>
      <c r="D220" s="65"/>
      <c r="E220" s="66"/>
      <c r="F220" s="67"/>
      <c r="G220" s="67"/>
      <c r="H220" s="67"/>
      <c r="I220" s="72"/>
      <c r="J220" s="75"/>
    </row>
    <row r="221" spans="1:10" s="73" customFormat="1" x14ac:dyDescent="0.25">
      <c r="A221" s="74"/>
      <c r="B221" s="67"/>
      <c r="C221" s="65"/>
      <c r="D221" s="65"/>
      <c r="E221" s="66"/>
      <c r="F221" s="67"/>
      <c r="G221" s="67"/>
      <c r="H221" s="67"/>
      <c r="I221" s="72"/>
      <c r="J221" s="75"/>
    </row>
    <row r="222" spans="1:10" s="73" customFormat="1" x14ac:dyDescent="0.25">
      <c r="A222" s="74"/>
      <c r="B222" s="67"/>
      <c r="C222" s="65"/>
      <c r="D222" s="65"/>
      <c r="E222" s="66"/>
      <c r="F222" s="67"/>
      <c r="G222" s="67"/>
      <c r="H222" s="67"/>
      <c r="I222" s="72"/>
      <c r="J222" s="75"/>
    </row>
    <row r="223" spans="1:10" s="73" customFormat="1" x14ac:dyDescent="0.25">
      <c r="A223" s="74"/>
      <c r="B223" s="67"/>
      <c r="C223" s="65"/>
      <c r="D223" s="65"/>
      <c r="E223" s="66"/>
      <c r="F223" s="67"/>
      <c r="G223" s="67"/>
      <c r="H223" s="67"/>
      <c r="I223" s="72"/>
      <c r="J223" s="75"/>
    </row>
    <row r="224" spans="1:10" s="73" customFormat="1" x14ac:dyDescent="0.25">
      <c r="A224" s="74"/>
      <c r="B224" s="67"/>
      <c r="C224" s="65"/>
      <c r="D224" s="65"/>
      <c r="E224" s="66"/>
      <c r="F224" s="67"/>
      <c r="G224" s="67"/>
      <c r="H224" s="67"/>
      <c r="I224" s="72"/>
      <c r="J224" s="75"/>
    </row>
    <row r="225" spans="1:10" s="73" customFormat="1" x14ac:dyDescent="0.25">
      <c r="A225" s="74"/>
      <c r="B225" s="67"/>
      <c r="C225" s="65"/>
      <c r="D225" s="65"/>
      <c r="E225" s="66"/>
      <c r="F225" s="67"/>
      <c r="G225" s="67"/>
      <c r="H225" s="67"/>
      <c r="I225" s="72"/>
      <c r="J225" s="75"/>
    </row>
    <row r="226" spans="1:10" s="73" customFormat="1" x14ac:dyDescent="0.25">
      <c r="A226" s="74"/>
      <c r="B226" s="67"/>
      <c r="C226" s="65"/>
      <c r="D226" s="65"/>
      <c r="E226" s="66"/>
      <c r="F226" s="67"/>
      <c r="G226" s="67"/>
      <c r="H226" s="67"/>
      <c r="I226" s="72"/>
      <c r="J226" s="75"/>
    </row>
    <row r="227" spans="1:10" s="73" customFormat="1" x14ac:dyDescent="0.25">
      <c r="A227" s="74"/>
      <c r="B227" s="67"/>
      <c r="C227" s="65"/>
      <c r="D227" s="65"/>
      <c r="E227" s="66"/>
      <c r="F227" s="67"/>
      <c r="G227" s="67"/>
      <c r="H227" s="67"/>
      <c r="I227" s="72"/>
      <c r="J227" s="75"/>
    </row>
    <row r="228" spans="1:10" s="73" customFormat="1" x14ac:dyDescent="0.25">
      <c r="A228" s="74"/>
      <c r="B228" s="67"/>
      <c r="C228" s="65"/>
      <c r="D228" s="65"/>
      <c r="E228" s="66"/>
      <c r="F228" s="67"/>
      <c r="G228" s="67"/>
      <c r="H228" s="67"/>
      <c r="I228" s="72"/>
      <c r="J228" s="75"/>
    </row>
    <row r="229" spans="1:10" s="73" customFormat="1" x14ac:dyDescent="0.25">
      <c r="A229" s="74"/>
      <c r="B229" s="67"/>
      <c r="C229" s="65"/>
      <c r="D229" s="65"/>
      <c r="E229" s="66"/>
      <c r="F229" s="67"/>
      <c r="G229" s="67"/>
      <c r="H229" s="67"/>
      <c r="I229" s="72"/>
      <c r="J229" s="75"/>
    </row>
    <row r="230" spans="1:10" s="73" customFormat="1" x14ac:dyDescent="0.25">
      <c r="A230" s="74"/>
      <c r="B230" s="67"/>
      <c r="C230" s="65"/>
      <c r="D230" s="65"/>
      <c r="E230" s="66"/>
      <c r="F230" s="67"/>
      <c r="G230" s="67"/>
      <c r="H230" s="67"/>
      <c r="I230" s="72"/>
      <c r="J230" s="75"/>
    </row>
    <row r="231" spans="1:10" s="73" customFormat="1" x14ac:dyDescent="0.25">
      <c r="A231" s="74"/>
      <c r="B231" s="67"/>
      <c r="C231" s="65"/>
      <c r="D231" s="65"/>
      <c r="E231" s="66"/>
      <c r="F231" s="67"/>
      <c r="G231" s="67"/>
      <c r="H231" s="67"/>
      <c r="I231" s="72"/>
    </row>
    <row r="232" spans="1:10" s="73" customFormat="1" x14ac:dyDescent="0.25">
      <c r="A232" s="74"/>
      <c r="B232" s="67"/>
      <c r="C232" s="65"/>
      <c r="D232" s="65"/>
      <c r="E232" s="66"/>
      <c r="F232" s="67"/>
      <c r="G232" s="67"/>
      <c r="H232" s="67"/>
      <c r="I232" s="72"/>
      <c r="J232" s="75" t="s">
        <v>29</v>
      </c>
    </row>
    <row r="233" spans="1:10" s="73" customFormat="1" x14ac:dyDescent="0.25">
      <c r="A233" s="74"/>
      <c r="B233" s="67"/>
      <c r="C233" s="65"/>
      <c r="D233" s="65"/>
      <c r="E233" s="66"/>
      <c r="F233" s="67"/>
      <c r="G233" s="67"/>
      <c r="H233" s="67"/>
      <c r="I233" s="72"/>
    </row>
    <row r="234" spans="1:10" s="73" customFormat="1" x14ac:dyDescent="0.25">
      <c r="A234" s="74"/>
      <c r="B234" s="67"/>
      <c r="C234" s="65"/>
      <c r="D234" s="65"/>
      <c r="E234" s="66"/>
      <c r="F234" s="67"/>
      <c r="G234" s="67"/>
      <c r="H234" s="67"/>
      <c r="I234" s="72"/>
      <c r="J234" s="75" t="s">
        <v>29</v>
      </c>
    </row>
    <row r="235" spans="1:10" s="73" customFormat="1" x14ac:dyDescent="0.25">
      <c r="A235" s="74"/>
      <c r="B235" s="67"/>
      <c r="C235" s="65"/>
      <c r="D235" s="65"/>
      <c r="E235" s="66"/>
      <c r="F235" s="67"/>
      <c r="G235" s="67"/>
      <c r="H235" s="67"/>
      <c r="I235" s="72"/>
    </row>
    <row r="236" spans="1:10" s="73" customFormat="1" x14ac:dyDescent="0.25">
      <c r="A236" s="74"/>
      <c r="B236" s="67"/>
      <c r="C236" s="65"/>
      <c r="D236" s="65"/>
      <c r="E236" s="66"/>
      <c r="F236" s="67"/>
      <c r="G236" s="67"/>
      <c r="H236" s="67"/>
      <c r="I236" s="72"/>
      <c r="J236" s="75" t="s">
        <v>29</v>
      </c>
    </row>
    <row r="237" spans="1:10" s="73" customFormat="1" x14ac:dyDescent="0.25">
      <c r="A237" s="74"/>
      <c r="B237" s="67"/>
      <c r="C237" s="65"/>
      <c r="D237" s="65"/>
      <c r="E237" s="66"/>
      <c r="F237" s="67"/>
      <c r="G237" s="67"/>
      <c r="H237" s="67"/>
      <c r="I237" s="72"/>
      <c r="J237" s="75"/>
    </row>
    <row r="238" spans="1:10" s="73" customFormat="1" x14ac:dyDescent="0.25">
      <c r="A238" s="74"/>
      <c r="B238" s="67"/>
      <c r="C238" s="65"/>
      <c r="D238" s="65"/>
      <c r="E238" s="66"/>
      <c r="F238" s="67"/>
      <c r="G238" s="67"/>
      <c r="H238" s="67"/>
      <c r="I238" s="72"/>
      <c r="J238" s="75"/>
    </row>
    <row r="239" spans="1:10" s="73" customFormat="1" x14ac:dyDescent="0.25">
      <c r="A239" s="74"/>
      <c r="B239" s="67"/>
      <c r="C239" s="65"/>
      <c r="D239" s="65"/>
      <c r="E239" s="66"/>
      <c r="F239" s="67"/>
      <c r="G239" s="67"/>
      <c r="H239" s="67"/>
      <c r="I239" s="72"/>
      <c r="J239" s="75"/>
    </row>
    <row r="240" spans="1:10" s="73" customFormat="1" x14ac:dyDescent="0.25">
      <c r="A240" s="74"/>
      <c r="B240" s="67"/>
      <c r="C240" s="65"/>
      <c r="D240" s="65"/>
      <c r="E240" s="66"/>
      <c r="F240" s="67"/>
      <c r="G240" s="67"/>
      <c r="H240" s="67"/>
      <c r="I240" s="72"/>
      <c r="J240" s="75"/>
    </row>
    <row r="241" spans="1:10" s="73" customFormat="1" x14ac:dyDescent="0.25">
      <c r="A241" s="74"/>
      <c r="B241" s="67"/>
      <c r="C241" s="65"/>
      <c r="D241" s="65"/>
      <c r="E241" s="66"/>
      <c r="F241" s="67"/>
      <c r="G241" s="67"/>
      <c r="H241" s="67"/>
      <c r="I241" s="72"/>
      <c r="J241" s="75"/>
    </row>
    <row r="242" spans="1:10" s="73" customFormat="1" x14ac:dyDescent="0.25">
      <c r="A242" s="74"/>
      <c r="B242" s="67"/>
      <c r="C242" s="65"/>
      <c r="D242" s="65"/>
      <c r="E242" s="66"/>
      <c r="F242" s="67"/>
      <c r="G242" s="67"/>
      <c r="H242" s="67"/>
      <c r="I242" s="72"/>
      <c r="J242" s="75"/>
    </row>
    <row r="243" spans="1:10" s="73" customFormat="1" x14ac:dyDescent="0.25">
      <c r="A243" s="74"/>
      <c r="B243" s="67"/>
      <c r="C243" s="65"/>
      <c r="D243" s="65"/>
      <c r="E243" s="66"/>
      <c r="F243" s="67"/>
      <c r="G243" s="67"/>
      <c r="H243" s="67"/>
      <c r="I243" s="72"/>
      <c r="J243" s="75"/>
    </row>
    <row r="244" spans="1:10" s="73" customFormat="1" x14ac:dyDescent="0.25">
      <c r="A244" s="74"/>
      <c r="B244" s="67"/>
      <c r="C244" s="65"/>
      <c r="D244" s="65"/>
      <c r="E244" s="66"/>
      <c r="F244" s="67"/>
      <c r="G244" s="67"/>
      <c r="H244" s="67"/>
      <c r="I244" s="72"/>
      <c r="J244" s="75"/>
    </row>
    <row r="245" spans="1:10" s="73" customFormat="1" x14ac:dyDescent="0.25">
      <c r="A245" s="74"/>
      <c r="B245" s="67"/>
      <c r="C245" s="65"/>
      <c r="D245" s="65"/>
      <c r="E245" s="66"/>
      <c r="F245" s="67"/>
      <c r="G245" s="67"/>
      <c r="H245" s="67"/>
      <c r="I245" s="72"/>
      <c r="J245" s="75"/>
    </row>
    <row r="246" spans="1:10" s="73" customFormat="1" x14ac:dyDescent="0.25">
      <c r="A246" s="74"/>
      <c r="B246" s="67"/>
      <c r="C246" s="65"/>
      <c r="D246" s="65"/>
      <c r="E246" s="66"/>
      <c r="F246" s="67"/>
      <c r="G246" s="67"/>
      <c r="H246" s="67"/>
      <c r="I246" s="72"/>
      <c r="J246" s="75"/>
    </row>
    <row r="247" spans="1:10" s="73" customFormat="1" x14ac:dyDescent="0.25">
      <c r="A247" s="74"/>
      <c r="B247" s="67"/>
      <c r="C247" s="65"/>
      <c r="D247" s="65"/>
      <c r="E247" s="66"/>
      <c r="F247" s="67"/>
      <c r="G247" s="67"/>
      <c r="H247" s="67"/>
      <c r="I247" s="72"/>
      <c r="J247" s="75"/>
    </row>
    <row r="248" spans="1:10" s="73" customFormat="1" x14ac:dyDescent="0.25">
      <c r="A248" s="74"/>
      <c r="B248" s="67"/>
      <c r="C248" s="65"/>
      <c r="D248" s="65"/>
      <c r="E248" s="66"/>
      <c r="F248" s="67"/>
      <c r="G248" s="67"/>
      <c r="H248" s="67"/>
      <c r="I248" s="72"/>
      <c r="J248" s="75"/>
    </row>
    <row r="249" spans="1:10" s="73" customFormat="1" x14ac:dyDescent="0.25">
      <c r="A249" s="74"/>
      <c r="B249" s="67"/>
      <c r="C249" s="65"/>
      <c r="D249" s="65"/>
      <c r="E249" s="66"/>
      <c r="F249" s="67"/>
      <c r="G249" s="67"/>
      <c r="H249" s="67"/>
      <c r="I249" s="72"/>
      <c r="J249" s="75"/>
    </row>
    <row r="250" spans="1:10" s="73" customFormat="1" x14ac:dyDescent="0.25">
      <c r="A250" s="74"/>
      <c r="B250" s="67"/>
      <c r="C250" s="65"/>
      <c r="D250" s="65"/>
      <c r="E250" s="66"/>
      <c r="F250" s="67"/>
      <c r="G250" s="67"/>
      <c r="H250" s="67"/>
      <c r="I250" s="72"/>
      <c r="J250" s="75"/>
    </row>
    <row r="251" spans="1:10" s="73" customFormat="1" x14ac:dyDescent="0.25">
      <c r="A251" s="74"/>
      <c r="B251" s="67"/>
      <c r="C251" s="65"/>
      <c r="D251" s="65"/>
      <c r="E251" s="66"/>
      <c r="F251" s="67"/>
      <c r="G251" s="67"/>
      <c r="H251" s="67"/>
      <c r="I251" s="72"/>
      <c r="J251" s="75"/>
    </row>
    <row r="252" spans="1:10" s="73" customFormat="1" x14ac:dyDescent="0.25">
      <c r="A252" s="74"/>
      <c r="B252" s="67"/>
      <c r="C252" s="65"/>
      <c r="D252" s="65"/>
      <c r="E252" s="66"/>
      <c r="F252" s="67"/>
      <c r="G252" s="67"/>
      <c r="H252" s="67"/>
      <c r="I252" s="72"/>
      <c r="J252" s="75"/>
    </row>
    <row r="253" spans="1:10" s="73" customFormat="1" x14ac:dyDescent="0.25">
      <c r="A253" s="74"/>
      <c r="B253" s="67"/>
      <c r="C253" s="65"/>
      <c r="D253" s="65"/>
      <c r="E253" s="66"/>
      <c r="F253" s="67"/>
      <c r="G253" s="67"/>
      <c r="H253" s="67"/>
      <c r="I253" s="72"/>
      <c r="J253" s="75"/>
    </row>
    <row r="254" spans="1:10" s="73" customFormat="1" x14ac:dyDescent="0.25">
      <c r="A254" s="74"/>
      <c r="B254" s="67"/>
      <c r="C254" s="65"/>
      <c r="D254" s="65"/>
      <c r="E254" s="66"/>
      <c r="F254" s="67"/>
      <c r="G254" s="67"/>
      <c r="H254" s="67"/>
      <c r="I254" s="72"/>
      <c r="J254" s="75"/>
    </row>
    <row r="255" spans="1:10" s="73" customFormat="1" x14ac:dyDescent="0.25">
      <c r="A255" s="74"/>
      <c r="B255" s="67"/>
      <c r="C255" s="65"/>
      <c r="D255" s="65"/>
      <c r="E255" s="66"/>
      <c r="F255" s="67"/>
      <c r="G255" s="67"/>
      <c r="H255" s="67"/>
      <c r="I255" s="72"/>
      <c r="J255" s="75"/>
    </row>
    <row r="256" spans="1:10" s="73" customFormat="1" x14ac:dyDescent="0.25">
      <c r="A256" s="74"/>
      <c r="B256" s="67"/>
      <c r="C256" s="65"/>
      <c r="D256" s="65"/>
      <c r="E256" s="66"/>
      <c r="F256" s="67"/>
      <c r="G256" s="67"/>
      <c r="H256" s="67"/>
      <c r="I256" s="72"/>
      <c r="J256" s="75"/>
    </row>
    <row r="257" spans="1:10" s="73" customFormat="1" x14ac:dyDescent="0.25">
      <c r="A257" s="74"/>
      <c r="B257" s="67"/>
      <c r="C257" s="65"/>
      <c r="D257" s="65"/>
      <c r="E257" s="66"/>
      <c r="F257" s="67"/>
      <c r="G257" s="67"/>
      <c r="H257" s="67"/>
      <c r="I257" s="72"/>
      <c r="J257" s="75"/>
    </row>
    <row r="258" spans="1:10" s="73" customFormat="1" x14ac:dyDescent="0.25">
      <c r="A258" s="74"/>
      <c r="B258" s="67"/>
      <c r="C258" s="65"/>
      <c r="D258" s="65"/>
      <c r="E258" s="66"/>
      <c r="F258" s="67"/>
      <c r="G258" s="67"/>
      <c r="H258" s="67"/>
      <c r="I258" s="72"/>
      <c r="J258" s="75"/>
    </row>
    <row r="259" spans="1:10" s="73" customFormat="1" x14ac:dyDescent="0.25">
      <c r="A259" s="74"/>
      <c r="B259" s="67"/>
      <c r="C259" s="65"/>
      <c r="D259" s="65"/>
      <c r="E259" s="66"/>
      <c r="F259" s="67"/>
      <c r="G259" s="67"/>
      <c r="H259" s="67"/>
      <c r="I259" s="72"/>
      <c r="J259" s="75"/>
    </row>
    <row r="260" spans="1:10" s="73" customFormat="1" x14ac:dyDescent="0.25">
      <c r="A260" s="74"/>
      <c r="B260" s="67"/>
      <c r="C260" s="65"/>
      <c r="D260" s="65"/>
      <c r="E260" s="66"/>
      <c r="F260" s="67"/>
      <c r="G260" s="121"/>
      <c r="H260" s="67"/>
      <c r="I260" s="72"/>
      <c r="J260" s="75"/>
    </row>
    <row r="261" spans="1:10" s="73" customFormat="1" x14ac:dyDescent="0.25">
      <c r="A261" s="74"/>
      <c r="B261" s="67"/>
      <c r="C261" s="65"/>
      <c r="D261" s="65"/>
      <c r="E261" s="66"/>
      <c r="F261" s="67"/>
      <c r="G261" s="121"/>
      <c r="H261" s="67"/>
      <c r="I261" s="72"/>
      <c r="J261" s="75"/>
    </row>
    <row r="262" spans="1:10" s="73" customFormat="1" x14ac:dyDescent="0.25">
      <c r="A262" s="74"/>
      <c r="B262" s="67"/>
      <c r="C262" s="65"/>
      <c r="D262" s="65"/>
      <c r="E262" s="66"/>
      <c r="F262" s="67"/>
      <c r="G262" s="121"/>
      <c r="H262" s="67"/>
      <c r="I262" s="72"/>
      <c r="J262" s="75"/>
    </row>
    <row r="263" spans="1:10" s="73" customFormat="1" x14ac:dyDescent="0.25">
      <c r="A263" s="74"/>
      <c r="B263" s="67"/>
      <c r="C263" s="65"/>
      <c r="D263" s="65"/>
      <c r="E263" s="66"/>
      <c r="F263" s="67"/>
      <c r="G263" s="121"/>
      <c r="H263" s="67"/>
      <c r="I263" s="72"/>
      <c r="J263" s="75"/>
    </row>
    <row r="264" spans="1:10" s="73" customFormat="1" x14ac:dyDescent="0.25">
      <c r="A264" s="74"/>
      <c r="B264" s="67"/>
      <c r="C264" s="65"/>
      <c r="D264" s="65"/>
      <c r="E264" s="66"/>
      <c r="F264" s="67"/>
      <c r="G264" s="121"/>
      <c r="H264" s="67"/>
      <c r="I264" s="72"/>
      <c r="J264" s="75"/>
    </row>
    <row r="265" spans="1:10" s="73" customFormat="1" x14ac:dyDescent="0.25">
      <c r="A265" s="74"/>
      <c r="B265" s="67"/>
      <c r="C265" s="65"/>
      <c r="D265" s="65"/>
      <c r="E265" s="66"/>
      <c r="F265" s="67"/>
      <c r="G265" s="121"/>
      <c r="H265" s="67"/>
      <c r="I265" s="72"/>
      <c r="J265" s="75"/>
    </row>
    <row r="266" spans="1:10" s="73" customFormat="1" x14ac:dyDescent="0.25">
      <c r="A266" s="74"/>
      <c r="B266" s="67"/>
      <c r="C266" s="65"/>
      <c r="D266" s="65"/>
      <c r="E266" s="66"/>
      <c r="F266" s="67"/>
      <c r="G266" s="121"/>
      <c r="H266" s="67"/>
      <c r="I266" s="72"/>
      <c r="J266" s="75"/>
    </row>
    <row r="267" spans="1:10" s="73" customFormat="1" x14ac:dyDescent="0.25">
      <c r="A267" s="74"/>
      <c r="B267" s="67"/>
      <c r="C267" s="65"/>
      <c r="D267" s="65"/>
      <c r="E267" s="66"/>
      <c r="F267" s="67"/>
      <c r="G267" s="121"/>
      <c r="H267" s="67"/>
      <c r="I267" s="72"/>
      <c r="J267" s="75"/>
    </row>
    <row r="268" spans="1:10" s="73" customFormat="1" x14ac:dyDescent="0.25">
      <c r="A268" s="74"/>
      <c r="B268" s="67"/>
      <c r="C268" s="65"/>
      <c r="D268" s="65"/>
      <c r="E268" s="66"/>
      <c r="F268" s="67"/>
      <c r="G268" s="121"/>
      <c r="H268" s="67"/>
      <c r="I268" s="72"/>
      <c r="J268" s="75"/>
    </row>
    <row r="269" spans="1:10" s="73" customFormat="1" x14ac:dyDescent="0.25">
      <c r="A269" s="74"/>
      <c r="B269" s="67"/>
      <c r="C269" s="65"/>
      <c r="D269" s="65"/>
      <c r="E269" s="66"/>
      <c r="F269" s="67"/>
      <c r="G269" s="121"/>
      <c r="H269" s="67"/>
      <c r="I269" s="72"/>
      <c r="J269" s="75"/>
    </row>
    <row r="270" spans="1:10" s="73" customFormat="1" x14ac:dyDescent="0.25">
      <c r="A270" s="74"/>
      <c r="B270" s="67"/>
      <c r="C270" s="65"/>
      <c r="D270" s="65"/>
      <c r="E270" s="66"/>
      <c r="F270" s="67"/>
      <c r="G270" s="121"/>
      <c r="H270" s="67"/>
      <c r="I270" s="72"/>
      <c r="J270" s="75"/>
    </row>
    <row r="271" spans="1:10" s="73" customFormat="1" x14ac:dyDescent="0.25">
      <c r="A271" s="74"/>
      <c r="B271" s="67"/>
      <c r="C271" s="65"/>
      <c r="D271" s="65"/>
      <c r="E271" s="66"/>
      <c r="F271" s="67"/>
      <c r="G271" s="121"/>
      <c r="H271" s="67"/>
      <c r="I271" s="72"/>
      <c r="J271" s="75"/>
    </row>
    <row r="272" spans="1:10" s="73" customFormat="1" x14ac:dyDescent="0.25">
      <c r="A272" s="74"/>
      <c r="B272" s="67"/>
      <c r="C272" s="65"/>
      <c r="D272" s="65"/>
      <c r="E272" s="66"/>
      <c r="F272" s="67"/>
      <c r="G272" s="121"/>
      <c r="H272" s="67"/>
      <c r="I272" s="72"/>
      <c r="J272" s="75"/>
    </row>
    <row r="273" spans="1:10" s="73" customFormat="1" x14ac:dyDescent="0.25">
      <c r="A273" s="74"/>
      <c r="B273" s="67"/>
      <c r="C273" s="65"/>
      <c r="D273" s="65"/>
      <c r="E273" s="66"/>
      <c r="F273" s="67"/>
      <c r="G273" s="121"/>
      <c r="H273" s="67"/>
      <c r="I273" s="72"/>
      <c r="J273" s="75"/>
    </row>
    <row r="274" spans="1:10" s="73" customFormat="1" x14ac:dyDescent="0.25">
      <c r="A274" s="74"/>
      <c r="B274" s="67"/>
      <c r="C274" s="65"/>
      <c r="D274" s="65"/>
      <c r="E274" s="66"/>
      <c r="F274" s="67"/>
      <c r="G274" s="121"/>
      <c r="H274" s="67"/>
      <c r="I274" s="72"/>
      <c r="J274" s="75"/>
    </row>
    <row r="275" spans="1:10" s="73" customFormat="1" x14ac:dyDescent="0.25">
      <c r="A275" s="74"/>
      <c r="B275" s="67"/>
      <c r="C275" s="65"/>
      <c r="D275" s="65"/>
      <c r="E275" s="66"/>
      <c r="F275" s="67"/>
      <c r="G275" s="121"/>
      <c r="H275" s="67"/>
      <c r="I275" s="72"/>
      <c r="J275" s="75"/>
    </row>
    <row r="276" spans="1:10" s="73" customFormat="1" x14ac:dyDescent="0.25">
      <c r="A276" s="74"/>
      <c r="B276" s="67"/>
      <c r="C276" s="65"/>
      <c r="D276" s="65"/>
      <c r="E276" s="66"/>
      <c r="F276" s="67"/>
      <c r="G276" s="121"/>
      <c r="H276" s="67"/>
      <c r="I276" s="72"/>
      <c r="J276" s="75"/>
    </row>
    <row r="277" spans="1:10" s="73" customFormat="1" x14ac:dyDescent="0.25">
      <c r="A277" s="74"/>
      <c r="B277" s="67"/>
      <c r="C277" s="65"/>
      <c r="D277" s="65"/>
      <c r="E277" s="66"/>
      <c r="F277" s="67"/>
      <c r="G277" s="121"/>
      <c r="H277" s="67"/>
      <c r="I277" s="72"/>
      <c r="J277" s="75"/>
    </row>
    <row r="278" spans="1:10" s="73" customFormat="1" x14ac:dyDescent="0.25">
      <c r="A278" s="74"/>
      <c r="B278" s="67"/>
      <c r="C278" s="65"/>
      <c r="D278" s="65"/>
      <c r="E278" s="66"/>
      <c r="F278" s="67"/>
      <c r="G278" s="121"/>
      <c r="H278" s="67"/>
      <c r="I278" s="72"/>
      <c r="J278" s="75"/>
    </row>
    <row r="279" spans="1:10" s="73" customFormat="1" x14ac:dyDescent="0.25">
      <c r="A279" s="74"/>
      <c r="B279" s="67"/>
      <c r="C279" s="65"/>
      <c r="D279" s="65"/>
      <c r="E279" s="66"/>
      <c r="F279" s="67"/>
      <c r="G279" s="121"/>
      <c r="H279" s="67"/>
      <c r="I279" s="72"/>
      <c r="J279" s="75"/>
    </row>
    <row r="280" spans="1:10" s="73" customFormat="1" x14ac:dyDescent="0.25">
      <c r="A280" s="74"/>
      <c r="B280" s="67"/>
      <c r="C280" s="65"/>
      <c r="D280" s="65"/>
      <c r="E280" s="66"/>
      <c r="F280" s="67"/>
      <c r="G280" s="121"/>
      <c r="H280" s="67"/>
      <c r="I280" s="72"/>
      <c r="J280" s="75"/>
    </row>
    <row r="281" spans="1:10" s="73" customFormat="1" x14ac:dyDescent="0.25">
      <c r="A281" s="74"/>
      <c r="B281" s="67"/>
      <c r="C281" s="65"/>
      <c r="D281" s="65"/>
      <c r="E281" s="66"/>
      <c r="F281" s="67"/>
      <c r="G281" s="121"/>
      <c r="H281" s="67"/>
      <c r="I281" s="72"/>
      <c r="J281" s="75"/>
    </row>
    <row r="282" spans="1:10" s="73" customFormat="1" x14ac:dyDescent="0.25">
      <c r="A282" s="74"/>
      <c r="B282" s="67"/>
      <c r="C282" s="65"/>
      <c r="D282" s="65"/>
      <c r="E282" s="66"/>
      <c r="F282" s="67"/>
      <c r="G282" s="121"/>
      <c r="H282" s="67"/>
      <c r="I282" s="72"/>
      <c r="J282" s="75"/>
    </row>
    <row r="283" spans="1:10" s="73" customFormat="1" x14ac:dyDescent="0.25">
      <c r="A283" s="74"/>
      <c r="B283" s="67"/>
      <c r="C283" s="65"/>
      <c r="D283" s="65"/>
      <c r="E283" s="66"/>
      <c r="F283" s="67"/>
      <c r="G283" s="121"/>
      <c r="H283" s="67"/>
      <c r="I283" s="72"/>
      <c r="J283" s="75"/>
    </row>
    <row r="284" spans="1:10" s="73" customFormat="1" x14ac:dyDescent="0.25">
      <c r="A284" s="74"/>
      <c r="B284" s="67"/>
      <c r="C284" s="65"/>
      <c r="D284" s="65"/>
      <c r="E284" s="66"/>
      <c r="F284" s="67"/>
      <c r="G284" s="67"/>
      <c r="H284" s="67"/>
      <c r="I284" s="72"/>
      <c r="J284" s="75"/>
    </row>
    <row r="285" spans="1:10" s="73" customFormat="1" x14ac:dyDescent="0.25">
      <c r="A285" s="74"/>
      <c r="B285" s="67"/>
      <c r="C285" s="65"/>
      <c r="D285" s="65"/>
      <c r="E285" s="66"/>
      <c r="F285" s="67"/>
      <c r="G285" s="67"/>
      <c r="H285" s="67"/>
      <c r="I285" s="72"/>
      <c r="J285" s="75"/>
    </row>
    <row r="286" spans="1:10" s="73" customFormat="1" x14ac:dyDescent="0.25">
      <c r="A286" s="74"/>
      <c r="B286" s="67"/>
      <c r="C286" s="65"/>
      <c r="D286" s="65"/>
      <c r="E286" s="66"/>
      <c r="F286" s="67"/>
      <c r="G286" s="67"/>
      <c r="H286" s="67"/>
      <c r="I286" s="72"/>
      <c r="J286" s="75"/>
    </row>
    <row r="287" spans="1:10" s="73" customFormat="1" x14ac:dyDescent="0.25">
      <c r="A287" s="74"/>
      <c r="B287" s="67"/>
      <c r="C287" s="65"/>
      <c r="D287" s="65"/>
      <c r="E287" s="66"/>
      <c r="F287" s="67"/>
      <c r="G287" s="67"/>
      <c r="H287" s="67"/>
      <c r="I287" s="72"/>
      <c r="J287" s="75"/>
    </row>
    <row r="288" spans="1:10" s="73" customFormat="1" x14ac:dyDescent="0.25">
      <c r="A288" s="74"/>
      <c r="B288" s="67"/>
      <c r="C288" s="65"/>
      <c r="D288" s="65"/>
      <c r="E288" s="66"/>
      <c r="F288" s="67"/>
      <c r="G288" s="67"/>
      <c r="H288" s="67"/>
      <c r="I288" s="72"/>
      <c r="J288" s="75"/>
    </row>
    <row r="289" spans="1:10" s="73" customFormat="1" x14ac:dyDescent="0.25">
      <c r="A289" s="74"/>
      <c r="B289" s="67"/>
      <c r="C289" s="65"/>
      <c r="D289" s="65"/>
      <c r="E289" s="66"/>
      <c r="F289" s="67"/>
      <c r="G289" s="67"/>
      <c r="H289" s="67"/>
      <c r="I289" s="72"/>
      <c r="J289" s="75"/>
    </row>
    <row r="290" spans="1:10" s="73" customFormat="1" x14ac:dyDescent="0.25">
      <c r="A290" s="74"/>
      <c r="B290" s="67"/>
      <c r="C290" s="65"/>
      <c r="D290" s="65"/>
      <c r="E290" s="66"/>
      <c r="F290" s="67"/>
      <c r="G290" s="67"/>
      <c r="H290" s="67"/>
      <c r="I290" s="72"/>
      <c r="J290" s="75"/>
    </row>
    <row r="291" spans="1:10" s="73" customFormat="1" x14ac:dyDescent="0.25">
      <c r="A291" s="74"/>
      <c r="B291" s="67"/>
      <c r="C291" s="65"/>
      <c r="D291" s="65"/>
      <c r="E291" s="66"/>
      <c r="F291" s="67"/>
      <c r="G291" s="67"/>
      <c r="H291" s="67"/>
      <c r="I291" s="72"/>
      <c r="J291" s="75"/>
    </row>
    <row r="292" spans="1:10" s="73" customFormat="1" x14ac:dyDescent="0.25">
      <c r="A292" s="74"/>
      <c r="B292" s="67"/>
      <c r="C292" s="65"/>
      <c r="D292" s="65"/>
      <c r="E292" s="66"/>
      <c r="F292" s="67"/>
      <c r="G292" s="67"/>
      <c r="H292" s="67"/>
      <c r="I292" s="72"/>
      <c r="J292" s="75"/>
    </row>
    <row r="293" spans="1:10" s="73" customFormat="1" x14ac:dyDescent="0.25">
      <c r="A293" s="74"/>
      <c r="B293" s="67"/>
      <c r="C293" s="65"/>
      <c r="D293" s="65"/>
      <c r="E293" s="66"/>
      <c r="F293" s="67"/>
      <c r="G293" s="67"/>
      <c r="H293" s="67"/>
      <c r="I293" s="72"/>
      <c r="J293" s="75"/>
    </row>
    <row r="294" spans="1:10" s="73" customFormat="1" x14ac:dyDescent="0.25">
      <c r="A294" s="74"/>
      <c r="B294" s="67"/>
      <c r="C294" s="65"/>
      <c r="D294" s="65"/>
      <c r="E294" s="66"/>
      <c r="F294" s="67"/>
      <c r="G294" s="67"/>
      <c r="H294" s="67"/>
      <c r="I294" s="72"/>
      <c r="J294" s="75"/>
    </row>
    <row r="295" spans="1:10" s="73" customFormat="1" x14ac:dyDescent="0.25">
      <c r="A295" s="74"/>
      <c r="B295" s="67"/>
      <c r="C295" s="65"/>
      <c r="D295" s="65"/>
      <c r="E295" s="66"/>
      <c r="F295" s="67"/>
      <c r="G295" s="67"/>
      <c r="H295" s="67"/>
      <c r="I295" s="72"/>
      <c r="J295" s="75"/>
    </row>
    <row r="296" spans="1:10" s="73" customFormat="1" x14ac:dyDescent="0.25">
      <c r="A296" s="74"/>
      <c r="B296" s="67"/>
      <c r="C296" s="65"/>
      <c r="D296" s="65"/>
      <c r="E296" s="66"/>
      <c r="F296" s="67"/>
      <c r="G296" s="67"/>
      <c r="H296" s="67"/>
      <c r="I296" s="72"/>
      <c r="J296" s="75"/>
    </row>
    <row r="297" spans="1:10" s="73" customFormat="1" x14ac:dyDescent="0.25">
      <c r="A297" s="74"/>
      <c r="B297" s="67"/>
      <c r="C297" s="65"/>
      <c r="D297" s="65"/>
      <c r="E297" s="66"/>
      <c r="F297" s="67"/>
      <c r="G297" s="67"/>
      <c r="H297" s="67"/>
      <c r="I297" s="72"/>
      <c r="J297" s="75"/>
    </row>
    <row r="298" spans="1:10" s="73" customFormat="1" x14ac:dyDescent="0.25">
      <c r="A298" s="74"/>
      <c r="B298" s="67"/>
      <c r="C298" s="65"/>
      <c r="D298" s="65"/>
      <c r="E298" s="66"/>
      <c r="F298" s="67"/>
      <c r="G298" s="67"/>
      <c r="H298" s="67"/>
      <c r="I298" s="72"/>
      <c r="J298" s="75"/>
    </row>
    <row r="299" spans="1:10" s="73" customFormat="1" x14ac:dyDescent="0.25">
      <c r="A299" s="74"/>
      <c r="B299" s="67"/>
      <c r="C299" s="65"/>
      <c r="D299" s="65"/>
      <c r="E299" s="66"/>
      <c r="F299" s="67"/>
      <c r="G299" s="67"/>
      <c r="H299" s="67"/>
      <c r="I299" s="72"/>
      <c r="J299" s="75"/>
    </row>
    <row r="300" spans="1:10" s="73" customFormat="1" x14ac:dyDescent="0.25">
      <c r="A300" s="74"/>
      <c r="B300" s="67"/>
      <c r="C300" s="65"/>
      <c r="D300" s="65"/>
      <c r="E300" s="66"/>
      <c r="F300" s="67"/>
      <c r="G300" s="67"/>
      <c r="H300" s="67"/>
      <c r="I300" s="72"/>
      <c r="J300" s="75"/>
    </row>
    <row r="301" spans="1:10" s="73" customFormat="1" x14ac:dyDescent="0.25">
      <c r="A301" s="74"/>
      <c r="B301" s="67"/>
      <c r="C301" s="65"/>
      <c r="D301" s="65"/>
      <c r="E301" s="66"/>
      <c r="F301" s="67"/>
      <c r="G301" s="67"/>
      <c r="H301" s="67"/>
      <c r="I301" s="72"/>
      <c r="J301" s="75"/>
    </row>
    <row r="302" spans="1:10" s="73" customFormat="1" x14ac:dyDescent="0.25">
      <c r="A302" s="74"/>
      <c r="B302" s="67"/>
      <c r="C302" s="65"/>
      <c r="D302" s="65"/>
      <c r="E302" s="66"/>
      <c r="F302" s="67"/>
      <c r="G302" s="67"/>
      <c r="H302" s="67"/>
      <c r="I302" s="72"/>
      <c r="J302" s="75"/>
    </row>
    <row r="303" spans="1:10" s="73" customFormat="1" x14ac:dyDescent="0.25">
      <c r="A303" s="74"/>
      <c r="B303" s="67"/>
      <c r="C303" s="65"/>
      <c r="D303" s="65"/>
      <c r="E303" s="66"/>
      <c r="F303" s="67"/>
      <c r="G303" s="67"/>
      <c r="H303" s="67"/>
      <c r="I303" s="72"/>
      <c r="J303" s="75"/>
    </row>
    <row r="304" spans="1:10" s="73" customFormat="1" x14ac:dyDescent="0.25">
      <c r="A304" s="74"/>
      <c r="B304" s="67"/>
      <c r="C304" s="65"/>
      <c r="D304" s="65"/>
      <c r="E304" s="66"/>
      <c r="F304" s="67"/>
      <c r="G304" s="67"/>
      <c r="H304" s="67"/>
      <c r="I304" s="72"/>
      <c r="J304" s="75"/>
    </row>
    <row r="305" spans="1:10" s="73" customFormat="1" x14ac:dyDescent="0.25">
      <c r="A305" s="74"/>
      <c r="B305" s="67"/>
      <c r="C305" s="65"/>
      <c r="D305" s="65"/>
      <c r="E305" s="66"/>
      <c r="F305" s="67"/>
      <c r="G305" s="67"/>
      <c r="H305" s="67"/>
      <c r="I305" s="72"/>
      <c r="J305" s="75"/>
    </row>
    <row r="306" spans="1:10" s="73" customFormat="1" x14ac:dyDescent="0.25">
      <c r="A306" s="74"/>
      <c r="B306" s="67"/>
      <c r="C306" s="65"/>
      <c r="D306" s="65"/>
      <c r="E306" s="66"/>
      <c r="F306" s="67"/>
      <c r="G306" s="67"/>
      <c r="H306" s="67"/>
      <c r="I306" s="72"/>
      <c r="J306" s="75"/>
    </row>
    <row r="307" spans="1:10" s="73" customFormat="1" x14ac:dyDescent="0.25">
      <c r="A307" s="74"/>
      <c r="B307" s="67"/>
      <c r="C307" s="65"/>
      <c r="D307" s="65"/>
      <c r="E307" s="66"/>
      <c r="F307" s="67"/>
      <c r="G307" s="67"/>
      <c r="H307" s="67"/>
      <c r="I307" s="72"/>
      <c r="J307" s="75"/>
    </row>
    <row r="308" spans="1:10" s="73" customFormat="1" x14ac:dyDescent="0.25">
      <c r="A308" s="74"/>
      <c r="B308" s="67"/>
      <c r="C308" s="65"/>
      <c r="D308" s="65"/>
      <c r="E308" s="66"/>
      <c r="F308" s="67"/>
      <c r="G308" s="67"/>
      <c r="H308" s="67"/>
      <c r="I308" s="72"/>
      <c r="J308" s="75"/>
    </row>
    <row r="309" spans="1:10" s="73" customFormat="1" x14ac:dyDescent="0.25">
      <c r="A309" s="74"/>
      <c r="B309" s="67"/>
      <c r="C309" s="65"/>
      <c r="D309" s="65"/>
      <c r="E309" s="66"/>
      <c r="F309" s="67"/>
      <c r="G309" s="67"/>
      <c r="H309" s="67"/>
      <c r="I309" s="72"/>
      <c r="J309" s="75"/>
    </row>
    <row r="310" spans="1:10" s="73" customFormat="1" x14ac:dyDescent="0.25">
      <c r="A310" s="74"/>
      <c r="B310" s="67"/>
      <c r="C310" s="65"/>
      <c r="D310" s="65"/>
      <c r="E310" s="66"/>
      <c r="F310" s="67"/>
      <c r="G310" s="121"/>
      <c r="H310" s="67"/>
      <c r="I310" s="72"/>
      <c r="J310" s="75"/>
    </row>
    <row r="311" spans="1:10" s="73" customFormat="1" x14ac:dyDescent="0.25">
      <c r="A311" s="74"/>
      <c r="B311" s="67"/>
      <c r="C311" s="65"/>
      <c r="D311" s="65"/>
      <c r="E311" s="66"/>
      <c r="F311" s="67"/>
      <c r="G311" s="121"/>
      <c r="H311" s="67"/>
      <c r="I311" s="72"/>
      <c r="J311" s="75"/>
    </row>
    <row r="312" spans="1:10" s="73" customFormat="1" x14ac:dyDescent="0.25">
      <c r="A312" s="74"/>
      <c r="B312" s="67"/>
      <c r="C312" s="65"/>
      <c r="D312" s="65"/>
      <c r="E312" s="66"/>
      <c r="F312" s="67"/>
      <c r="G312" s="121"/>
      <c r="H312" s="67"/>
      <c r="I312" s="72"/>
      <c r="J312" s="75"/>
    </row>
    <row r="313" spans="1:10" s="73" customFormat="1" x14ac:dyDescent="0.25">
      <c r="A313" s="74"/>
      <c r="B313" s="67"/>
      <c r="C313" s="65"/>
      <c r="D313" s="65"/>
      <c r="E313" s="66"/>
      <c r="F313" s="67"/>
      <c r="G313" s="121"/>
      <c r="H313" s="67"/>
      <c r="I313" s="72"/>
      <c r="J313" s="75"/>
    </row>
    <row r="314" spans="1:10" s="73" customFormat="1" x14ac:dyDescent="0.25">
      <c r="A314" s="74"/>
      <c r="B314" s="67"/>
      <c r="C314" s="65"/>
      <c r="D314" s="65"/>
      <c r="E314" s="66"/>
      <c r="F314" s="67"/>
      <c r="G314" s="121"/>
      <c r="H314" s="67"/>
      <c r="I314" s="72"/>
      <c r="J314" s="75"/>
    </row>
    <row r="315" spans="1:10" s="73" customFormat="1" x14ac:dyDescent="0.25">
      <c r="A315" s="74"/>
      <c r="B315" s="67"/>
      <c r="C315" s="65"/>
      <c r="D315" s="65"/>
      <c r="E315" s="66"/>
      <c r="F315" s="67"/>
      <c r="G315" s="121"/>
      <c r="H315" s="67"/>
      <c r="I315" s="72"/>
      <c r="J315" s="75"/>
    </row>
    <row r="316" spans="1:10" s="73" customFormat="1" x14ac:dyDescent="0.25">
      <c r="A316" s="74"/>
      <c r="B316" s="67"/>
      <c r="C316" s="65"/>
      <c r="D316" s="65"/>
      <c r="E316" s="66"/>
      <c r="F316" s="67"/>
      <c r="G316" s="121"/>
      <c r="H316" s="67"/>
      <c r="I316" s="72"/>
      <c r="J316" s="75"/>
    </row>
    <row r="317" spans="1:10" s="73" customFormat="1" x14ac:dyDescent="0.25">
      <c r="A317" s="74"/>
      <c r="B317" s="67"/>
      <c r="C317" s="65"/>
      <c r="D317" s="65"/>
      <c r="E317" s="66"/>
      <c r="F317" s="67"/>
      <c r="G317" s="121"/>
      <c r="H317" s="67"/>
      <c r="I317" s="72"/>
      <c r="J317" s="75"/>
    </row>
    <row r="318" spans="1:10" s="73" customFormat="1" x14ac:dyDescent="0.25">
      <c r="A318" s="74"/>
      <c r="B318" s="67"/>
      <c r="C318" s="65"/>
      <c r="D318" s="65"/>
      <c r="E318" s="66"/>
      <c r="F318" s="67"/>
      <c r="G318" s="121"/>
      <c r="H318" s="67"/>
      <c r="I318" s="72"/>
      <c r="J318" s="75"/>
    </row>
    <row r="319" spans="1:10" s="73" customFormat="1" x14ac:dyDescent="0.25">
      <c r="A319" s="74"/>
      <c r="B319" s="67"/>
      <c r="C319" s="65"/>
      <c r="D319" s="65"/>
      <c r="E319" s="66"/>
      <c r="F319" s="67"/>
      <c r="G319" s="121"/>
      <c r="H319" s="67"/>
      <c r="I319" s="72"/>
      <c r="J319" s="75"/>
    </row>
    <row r="320" spans="1:10" s="73" customFormat="1" x14ac:dyDescent="0.25">
      <c r="A320" s="74"/>
      <c r="B320" s="67"/>
      <c r="C320" s="65"/>
      <c r="D320" s="65"/>
      <c r="E320" s="66"/>
      <c r="F320" s="67"/>
      <c r="G320" s="121"/>
      <c r="H320" s="67"/>
      <c r="I320" s="72"/>
      <c r="J320" s="75"/>
    </row>
    <row r="321" spans="1:10" s="73" customFormat="1" x14ac:dyDescent="0.25">
      <c r="A321" s="74"/>
      <c r="B321" s="67"/>
      <c r="C321" s="65"/>
      <c r="D321" s="65"/>
      <c r="E321" s="66"/>
      <c r="F321" s="67"/>
      <c r="G321" s="121"/>
      <c r="H321" s="67"/>
      <c r="I321" s="72"/>
      <c r="J321" s="75"/>
    </row>
    <row r="322" spans="1:10" s="73" customFormat="1" x14ac:dyDescent="0.25">
      <c r="A322" s="74"/>
      <c r="B322" s="67"/>
      <c r="C322" s="65"/>
      <c r="D322" s="65"/>
      <c r="E322" s="66"/>
      <c r="F322" s="67"/>
      <c r="G322" s="121"/>
      <c r="H322" s="67"/>
      <c r="I322" s="72"/>
      <c r="J322" s="75"/>
    </row>
    <row r="323" spans="1:10" s="73" customFormat="1" x14ac:dyDescent="0.25">
      <c r="A323" s="74"/>
      <c r="B323" s="67"/>
      <c r="C323" s="65"/>
      <c r="D323" s="65"/>
      <c r="E323" s="66"/>
      <c r="F323" s="67"/>
      <c r="G323" s="121"/>
      <c r="H323" s="67"/>
      <c r="I323" s="72"/>
      <c r="J323" s="75"/>
    </row>
    <row r="324" spans="1:10" s="73" customFormat="1" x14ac:dyDescent="0.25">
      <c r="A324" s="74"/>
      <c r="B324" s="67"/>
      <c r="C324" s="65"/>
      <c r="D324" s="65"/>
      <c r="E324" s="66"/>
      <c r="F324" s="67"/>
      <c r="G324" s="121"/>
      <c r="H324" s="67"/>
      <c r="I324" s="72"/>
      <c r="J324" s="75"/>
    </row>
    <row r="325" spans="1:10" s="73" customFormat="1" x14ac:dyDescent="0.25">
      <c r="A325" s="74"/>
      <c r="B325" s="67"/>
      <c r="C325" s="65"/>
      <c r="D325" s="65"/>
      <c r="E325" s="66"/>
      <c r="F325" s="67"/>
      <c r="G325" s="121"/>
      <c r="H325" s="67"/>
      <c r="I325" s="72"/>
      <c r="J325" s="75"/>
    </row>
    <row r="326" spans="1:10" s="73" customFormat="1" x14ac:dyDescent="0.25">
      <c r="A326" s="74"/>
      <c r="B326" s="67"/>
      <c r="C326" s="65"/>
      <c r="D326" s="65"/>
      <c r="E326" s="66"/>
      <c r="F326" s="67"/>
      <c r="G326" s="121"/>
      <c r="H326" s="67"/>
      <c r="I326" s="72"/>
      <c r="J326" s="75"/>
    </row>
    <row r="327" spans="1:10" s="73" customFormat="1" x14ac:dyDescent="0.25">
      <c r="A327" s="74"/>
      <c r="B327" s="67"/>
      <c r="C327" s="65"/>
      <c r="D327" s="65"/>
      <c r="E327" s="66"/>
      <c r="F327" s="67"/>
      <c r="G327" s="121"/>
      <c r="H327" s="67"/>
      <c r="I327" s="72"/>
      <c r="J327" s="75"/>
    </row>
    <row r="328" spans="1:10" s="73" customFormat="1" x14ac:dyDescent="0.25">
      <c r="A328" s="74"/>
      <c r="B328" s="67"/>
      <c r="C328" s="65"/>
      <c r="D328" s="65"/>
      <c r="E328" s="66"/>
      <c r="F328" s="67"/>
      <c r="G328" s="121"/>
      <c r="H328" s="67"/>
      <c r="I328" s="72"/>
      <c r="J328" s="75"/>
    </row>
    <row r="329" spans="1:10" s="73" customFormat="1" x14ac:dyDescent="0.25">
      <c r="A329" s="74"/>
      <c r="B329" s="67"/>
      <c r="C329" s="65"/>
      <c r="D329" s="65"/>
      <c r="E329" s="66"/>
      <c r="F329" s="67"/>
      <c r="G329" s="121"/>
      <c r="H329" s="67"/>
      <c r="I329" s="72"/>
      <c r="J329" s="75"/>
    </row>
    <row r="330" spans="1:10" s="73" customFormat="1" x14ac:dyDescent="0.25">
      <c r="A330" s="74"/>
      <c r="B330" s="67"/>
      <c r="C330" s="65"/>
      <c r="D330" s="65"/>
      <c r="E330" s="66"/>
      <c r="F330" s="67"/>
      <c r="G330" s="121"/>
      <c r="H330" s="67"/>
      <c r="I330" s="72"/>
      <c r="J330" s="75"/>
    </row>
    <row r="331" spans="1:10" s="73" customFormat="1" x14ac:dyDescent="0.25">
      <c r="A331" s="74"/>
      <c r="B331" s="67"/>
      <c r="C331" s="65"/>
      <c r="D331" s="65"/>
      <c r="E331" s="66"/>
      <c r="F331" s="67"/>
      <c r="G331" s="121"/>
      <c r="H331" s="67"/>
      <c r="I331" s="72"/>
      <c r="J331" s="75"/>
    </row>
    <row r="332" spans="1:10" s="73" customFormat="1" x14ac:dyDescent="0.25">
      <c r="A332" s="74"/>
      <c r="B332" s="67"/>
      <c r="C332" s="65"/>
      <c r="D332" s="65"/>
      <c r="E332" s="66"/>
      <c r="F332" s="67"/>
      <c r="G332" s="121"/>
      <c r="H332" s="67"/>
      <c r="I332" s="72"/>
      <c r="J332" s="75"/>
    </row>
    <row r="333" spans="1:10" s="73" customFormat="1" x14ac:dyDescent="0.25">
      <c r="A333" s="74"/>
      <c r="B333" s="67"/>
      <c r="C333" s="65"/>
      <c r="D333" s="65"/>
      <c r="E333" s="66"/>
      <c r="F333" s="67"/>
      <c r="G333" s="121"/>
      <c r="H333" s="67"/>
      <c r="I333" s="72"/>
      <c r="J333" s="75"/>
    </row>
    <row r="334" spans="1:10" s="73" customFormat="1" x14ac:dyDescent="0.25">
      <c r="A334" s="74"/>
      <c r="B334" s="67"/>
      <c r="C334" s="65"/>
      <c r="D334" s="65"/>
      <c r="E334" s="66"/>
      <c r="F334" s="67"/>
      <c r="G334" s="67"/>
      <c r="H334" s="67"/>
      <c r="I334" s="72"/>
      <c r="J334" s="75"/>
    </row>
    <row r="335" spans="1:10" s="73" customFormat="1" x14ac:dyDescent="0.25">
      <c r="A335" s="74"/>
      <c r="B335" s="67"/>
      <c r="C335" s="65"/>
      <c r="D335" s="65"/>
      <c r="E335" s="66"/>
      <c r="F335" s="67"/>
      <c r="G335" s="67"/>
      <c r="H335" s="67"/>
      <c r="I335" s="72"/>
      <c r="J335" s="75"/>
    </row>
    <row r="336" spans="1:10" s="73" customFormat="1" x14ac:dyDescent="0.25">
      <c r="A336" s="74"/>
      <c r="B336" s="67"/>
      <c r="C336" s="65"/>
      <c r="D336" s="65"/>
      <c r="E336" s="66"/>
      <c r="F336" s="67"/>
      <c r="G336" s="67"/>
      <c r="H336" s="67"/>
      <c r="I336" s="72"/>
      <c r="J336" s="75"/>
    </row>
    <row r="337" spans="1:10" s="73" customFormat="1" x14ac:dyDescent="0.25">
      <c r="A337" s="74"/>
      <c r="B337" s="67"/>
      <c r="C337" s="65"/>
      <c r="D337" s="65"/>
      <c r="E337" s="66"/>
      <c r="F337" s="67"/>
      <c r="G337" s="67"/>
      <c r="H337" s="67"/>
      <c r="I337" s="72"/>
      <c r="J337" s="75"/>
    </row>
    <row r="338" spans="1:10" s="73" customFormat="1" x14ac:dyDescent="0.25">
      <c r="A338" s="74"/>
      <c r="B338" s="67"/>
      <c r="C338" s="65"/>
      <c r="D338" s="65"/>
      <c r="E338" s="66"/>
      <c r="F338" s="67"/>
      <c r="G338" s="67"/>
      <c r="H338" s="67"/>
      <c r="I338" s="72"/>
      <c r="J338" s="75"/>
    </row>
    <row r="339" spans="1:10" s="73" customFormat="1" x14ac:dyDescent="0.25">
      <c r="A339" s="74"/>
      <c r="B339" s="67"/>
      <c r="C339" s="65"/>
      <c r="D339" s="65"/>
      <c r="E339" s="66"/>
      <c r="F339" s="67"/>
      <c r="G339" s="67"/>
      <c r="H339" s="67"/>
      <c r="I339" s="72"/>
      <c r="J339" s="75"/>
    </row>
    <row r="340" spans="1:10" s="73" customFormat="1" x14ac:dyDescent="0.25">
      <c r="A340" s="74"/>
      <c r="B340" s="67"/>
      <c r="C340" s="65"/>
      <c r="D340" s="65"/>
      <c r="E340" s="66"/>
      <c r="F340" s="67"/>
      <c r="G340" s="67"/>
      <c r="H340" s="67"/>
      <c r="I340" s="72"/>
      <c r="J340" s="75"/>
    </row>
    <row r="341" spans="1:10" s="73" customFormat="1" x14ac:dyDescent="0.25">
      <c r="A341" s="74"/>
      <c r="B341" s="67"/>
      <c r="C341" s="65"/>
      <c r="D341" s="65"/>
      <c r="E341" s="66"/>
      <c r="F341" s="67"/>
      <c r="G341" s="67"/>
      <c r="H341" s="67"/>
      <c r="I341" s="72"/>
      <c r="J341" s="75"/>
    </row>
    <row r="342" spans="1:10" s="73" customFormat="1" x14ac:dyDescent="0.25">
      <c r="A342" s="74"/>
      <c r="B342" s="67"/>
      <c r="C342" s="65"/>
      <c r="D342" s="65"/>
      <c r="E342" s="66"/>
      <c r="F342" s="67"/>
      <c r="G342" s="67"/>
      <c r="H342" s="67"/>
      <c r="I342" s="72"/>
      <c r="J342" s="75"/>
    </row>
    <row r="343" spans="1:10" s="73" customFormat="1" x14ac:dyDescent="0.25">
      <c r="A343" s="74"/>
      <c r="B343" s="67"/>
      <c r="C343" s="65"/>
      <c r="D343" s="65"/>
      <c r="E343" s="66"/>
      <c r="F343" s="67"/>
      <c r="G343" s="67"/>
      <c r="H343" s="67"/>
      <c r="I343" s="72"/>
      <c r="J343" s="75"/>
    </row>
    <row r="344" spans="1:10" s="73" customFormat="1" x14ac:dyDescent="0.25">
      <c r="A344" s="74"/>
      <c r="B344" s="67"/>
      <c r="C344" s="65"/>
      <c r="D344" s="65"/>
      <c r="E344" s="66"/>
      <c r="F344" s="67"/>
      <c r="G344" s="67"/>
      <c r="H344" s="67"/>
      <c r="I344" s="72"/>
      <c r="J344" s="75"/>
    </row>
    <row r="345" spans="1:10" s="73" customFormat="1" x14ac:dyDescent="0.25">
      <c r="A345" s="74"/>
      <c r="B345" s="67"/>
      <c r="C345" s="65"/>
      <c r="D345" s="65"/>
      <c r="E345" s="66"/>
      <c r="F345" s="67"/>
      <c r="G345" s="67"/>
      <c r="H345" s="67"/>
      <c r="I345" s="72"/>
      <c r="J345" s="75"/>
    </row>
    <row r="346" spans="1:10" s="73" customFormat="1" x14ac:dyDescent="0.25">
      <c r="A346" s="74"/>
      <c r="B346" s="67"/>
      <c r="C346" s="65"/>
      <c r="D346" s="65"/>
      <c r="E346" s="66"/>
      <c r="F346" s="67"/>
      <c r="G346" s="67"/>
      <c r="H346" s="67"/>
      <c r="I346" s="72"/>
      <c r="J346" s="75"/>
    </row>
    <row r="347" spans="1:10" s="73" customFormat="1" x14ac:dyDescent="0.25">
      <c r="A347" s="74"/>
      <c r="B347" s="67"/>
      <c r="C347" s="65"/>
      <c r="D347" s="65"/>
      <c r="E347" s="66"/>
      <c r="F347" s="67"/>
      <c r="G347" s="67"/>
      <c r="H347" s="67"/>
      <c r="I347" s="72"/>
      <c r="J347" s="75"/>
    </row>
    <row r="348" spans="1:10" s="73" customFormat="1" x14ac:dyDescent="0.25">
      <c r="A348" s="74"/>
      <c r="B348" s="67"/>
      <c r="C348" s="65"/>
      <c r="D348" s="65"/>
      <c r="E348" s="66"/>
      <c r="F348" s="67"/>
      <c r="G348" s="67"/>
      <c r="H348" s="67"/>
      <c r="I348" s="72"/>
      <c r="J348" s="75"/>
    </row>
    <row r="349" spans="1:10" s="73" customFormat="1" x14ac:dyDescent="0.25">
      <c r="A349" s="74"/>
      <c r="B349" s="67"/>
      <c r="C349" s="65"/>
      <c r="D349" s="65"/>
      <c r="E349" s="66"/>
      <c r="F349" s="67"/>
      <c r="G349" s="67"/>
      <c r="H349" s="67"/>
      <c r="I349" s="72"/>
      <c r="J349" s="75"/>
    </row>
    <row r="350" spans="1:10" s="73" customFormat="1" x14ac:dyDescent="0.25">
      <c r="A350" s="74"/>
      <c r="B350" s="67"/>
      <c r="C350" s="65"/>
      <c r="D350" s="65"/>
      <c r="E350" s="66"/>
      <c r="F350" s="67"/>
      <c r="G350" s="67"/>
      <c r="H350" s="67"/>
      <c r="I350" s="72"/>
      <c r="J350" s="75"/>
    </row>
    <row r="351" spans="1:10" s="73" customFormat="1" x14ac:dyDescent="0.25">
      <c r="A351" s="74"/>
      <c r="B351" s="67"/>
      <c r="C351" s="65"/>
      <c r="D351" s="65"/>
      <c r="E351" s="66"/>
      <c r="F351" s="67"/>
      <c r="G351" s="67"/>
      <c r="H351" s="67"/>
      <c r="I351" s="72"/>
      <c r="J351" s="75"/>
    </row>
    <row r="352" spans="1:10" s="73" customFormat="1" x14ac:dyDescent="0.25">
      <c r="A352" s="74"/>
      <c r="B352" s="67"/>
      <c r="C352" s="65"/>
      <c r="D352" s="65"/>
      <c r="E352" s="66"/>
      <c r="F352" s="67"/>
      <c r="G352" s="67"/>
      <c r="H352" s="67"/>
      <c r="I352" s="72"/>
      <c r="J352" s="75"/>
    </row>
    <row r="353" spans="1:10" s="73" customFormat="1" x14ac:dyDescent="0.25">
      <c r="A353" s="74"/>
      <c r="B353" s="67"/>
      <c r="C353" s="65"/>
      <c r="D353" s="65"/>
      <c r="E353" s="66"/>
      <c r="F353" s="67"/>
      <c r="G353" s="67"/>
      <c r="H353" s="67"/>
      <c r="I353" s="72"/>
      <c r="J353" s="75"/>
    </row>
    <row r="354" spans="1:10" s="73" customFormat="1" x14ac:dyDescent="0.25">
      <c r="A354" s="74"/>
      <c r="B354" s="67"/>
      <c r="C354" s="65"/>
      <c r="D354" s="65"/>
      <c r="E354" s="66"/>
      <c r="F354" s="67"/>
      <c r="G354" s="67"/>
      <c r="H354" s="67"/>
      <c r="I354" s="72"/>
      <c r="J354" s="75"/>
    </row>
    <row r="355" spans="1:10" s="73" customFormat="1" x14ac:dyDescent="0.25">
      <c r="A355" s="74"/>
      <c r="B355" s="67"/>
      <c r="C355" s="65"/>
      <c r="D355" s="65"/>
      <c r="E355" s="66"/>
      <c r="F355" s="67"/>
      <c r="G355" s="67"/>
      <c r="H355" s="67"/>
      <c r="I355" s="72"/>
      <c r="J355" s="75"/>
    </row>
    <row r="356" spans="1:10" s="73" customFormat="1" x14ac:dyDescent="0.25">
      <c r="A356" s="74"/>
      <c r="B356" s="67"/>
      <c r="C356" s="65"/>
      <c r="D356" s="65"/>
      <c r="E356" s="66"/>
      <c r="F356" s="67"/>
      <c r="G356" s="67"/>
      <c r="H356" s="67"/>
      <c r="I356" s="72"/>
      <c r="J356" s="75"/>
    </row>
    <row r="357" spans="1:10" s="73" customFormat="1" x14ac:dyDescent="0.25">
      <c r="A357" s="74"/>
      <c r="B357" s="67"/>
      <c r="C357" s="65"/>
      <c r="D357" s="65"/>
      <c r="E357" s="66"/>
      <c r="F357" s="67"/>
      <c r="G357" s="67"/>
      <c r="H357" s="67"/>
      <c r="I357" s="72"/>
      <c r="J357" s="75"/>
    </row>
    <row r="358" spans="1:10" s="73" customFormat="1" x14ac:dyDescent="0.25">
      <c r="A358" s="74"/>
      <c r="B358" s="67"/>
      <c r="C358" s="65"/>
      <c r="D358" s="65"/>
      <c r="E358" s="66"/>
      <c r="F358" s="67"/>
      <c r="G358" s="67"/>
      <c r="H358" s="67"/>
      <c r="I358" s="72"/>
      <c r="J358" s="75"/>
    </row>
    <row r="359" spans="1:10" s="73" customFormat="1" x14ac:dyDescent="0.25">
      <c r="A359" s="74"/>
      <c r="B359" s="67"/>
      <c r="C359" s="65"/>
      <c r="D359" s="65"/>
      <c r="E359" s="66"/>
      <c r="F359" s="67"/>
      <c r="G359" s="67"/>
      <c r="H359" s="67"/>
      <c r="I359" s="72"/>
      <c r="J359" s="75"/>
    </row>
    <row r="360" spans="1:10" s="73" customFormat="1" x14ac:dyDescent="0.25">
      <c r="A360" s="74"/>
      <c r="B360" s="67"/>
      <c r="C360" s="65"/>
      <c r="D360" s="65"/>
      <c r="E360" s="66"/>
      <c r="F360" s="67"/>
      <c r="G360" s="121"/>
      <c r="H360" s="67"/>
      <c r="I360" s="72"/>
      <c r="J360" s="75"/>
    </row>
    <row r="361" spans="1:10" s="73" customFormat="1" x14ac:dyDescent="0.25">
      <c r="A361" s="74"/>
      <c r="B361" s="67"/>
      <c r="C361" s="65"/>
      <c r="D361" s="65"/>
      <c r="E361" s="66"/>
      <c r="F361" s="67"/>
      <c r="G361" s="121"/>
      <c r="H361" s="67"/>
      <c r="I361" s="72"/>
      <c r="J361" s="75"/>
    </row>
    <row r="362" spans="1:10" s="73" customFormat="1" x14ac:dyDescent="0.25">
      <c r="A362" s="74"/>
      <c r="B362" s="67"/>
      <c r="C362" s="65"/>
      <c r="D362" s="65"/>
      <c r="E362" s="66"/>
      <c r="F362" s="67"/>
      <c r="G362" s="121"/>
      <c r="H362" s="67"/>
      <c r="I362" s="72"/>
      <c r="J362" s="75"/>
    </row>
    <row r="363" spans="1:10" s="73" customFormat="1" x14ac:dyDescent="0.25">
      <c r="A363" s="74"/>
      <c r="B363" s="67"/>
      <c r="C363" s="65"/>
      <c r="D363" s="65"/>
      <c r="E363" s="66"/>
      <c r="F363" s="67"/>
      <c r="G363" s="121"/>
      <c r="H363" s="67"/>
      <c r="I363" s="72"/>
      <c r="J363" s="75"/>
    </row>
    <row r="364" spans="1:10" s="73" customFormat="1" x14ac:dyDescent="0.25">
      <c r="A364" s="74"/>
      <c r="B364" s="67"/>
      <c r="C364" s="65"/>
      <c r="D364" s="65"/>
      <c r="E364" s="66"/>
      <c r="F364" s="67"/>
      <c r="G364" s="121"/>
      <c r="H364" s="67"/>
      <c r="I364" s="72"/>
      <c r="J364" s="75"/>
    </row>
    <row r="365" spans="1:10" s="73" customFormat="1" x14ac:dyDescent="0.25">
      <c r="A365" s="74"/>
      <c r="B365" s="67"/>
      <c r="C365" s="65"/>
      <c r="D365" s="65"/>
      <c r="E365" s="66"/>
      <c r="F365" s="67"/>
      <c r="G365" s="121"/>
      <c r="H365" s="67"/>
      <c r="I365" s="72"/>
      <c r="J365" s="75"/>
    </row>
    <row r="366" spans="1:10" s="73" customFormat="1" x14ac:dyDescent="0.25">
      <c r="A366" s="74"/>
      <c r="B366" s="67"/>
      <c r="C366" s="65"/>
      <c r="D366" s="65"/>
      <c r="E366" s="66"/>
      <c r="F366" s="67"/>
      <c r="G366" s="121"/>
      <c r="H366" s="67"/>
      <c r="I366" s="72"/>
      <c r="J366" s="75"/>
    </row>
    <row r="367" spans="1:10" s="73" customFormat="1" x14ac:dyDescent="0.25">
      <c r="A367" s="74"/>
      <c r="B367" s="67"/>
      <c r="C367" s="65"/>
      <c r="D367" s="65"/>
      <c r="E367" s="66"/>
      <c r="F367" s="67"/>
      <c r="G367" s="121"/>
      <c r="H367" s="67"/>
      <c r="I367" s="72"/>
      <c r="J367" s="75"/>
    </row>
    <row r="368" spans="1:10" s="73" customFormat="1" x14ac:dyDescent="0.25">
      <c r="A368" s="74"/>
      <c r="B368" s="67"/>
      <c r="C368" s="65"/>
      <c r="D368" s="65"/>
      <c r="E368" s="66"/>
      <c r="F368" s="67"/>
      <c r="G368" s="121"/>
      <c r="H368" s="67"/>
      <c r="I368" s="72"/>
      <c r="J368" s="75"/>
    </row>
    <row r="369" spans="1:10" s="73" customFormat="1" x14ac:dyDescent="0.25">
      <c r="A369" s="74"/>
      <c r="B369" s="67"/>
      <c r="C369" s="65"/>
      <c r="D369" s="65"/>
      <c r="E369" s="66"/>
      <c r="F369" s="67"/>
      <c r="G369" s="121"/>
      <c r="H369" s="67"/>
      <c r="I369" s="72"/>
      <c r="J369" s="75"/>
    </row>
    <row r="370" spans="1:10" s="73" customFormat="1" x14ac:dyDescent="0.25">
      <c r="A370" s="74"/>
      <c r="B370" s="67"/>
      <c r="C370" s="65"/>
      <c r="D370" s="65"/>
      <c r="E370" s="66"/>
      <c r="F370" s="67"/>
      <c r="G370" s="121"/>
      <c r="H370" s="67"/>
      <c r="I370" s="72"/>
      <c r="J370" s="75"/>
    </row>
    <row r="371" spans="1:10" s="73" customFormat="1" x14ac:dyDescent="0.25">
      <c r="A371" s="74"/>
      <c r="B371" s="67"/>
      <c r="C371" s="65"/>
      <c r="D371" s="65"/>
      <c r="E371" s="66"/>
      <c r="F371" s="67"/>
      <c r="G371" s="121"/>
      <c r="H371" s="67"/>
      <c r="I371" s="72"/>
      <c r="J371" s="75"/>
    </row>
    <row r="372" spans="1:10" s="73" customFormat="1" x14ac:dyDescent="0.25">
      <c r="A372" s="74"/>
      <c r="B372" s="67"/>
      <c r="C372" s="65"/>
      <c r="D372" s="65"/>
      <c r="E372" s="66"/>
      <c r="F372" s="67"/>
      <c r="G372" s="121"/>
      <c r="H372" s="67"/>
      <c r="I372" s="72"/>
      <c r="J372" s="75"/>
    </row>
    <row r="373" spans="1:10" s="73" customFormat="1" x14ac:dyDescent="0.25">
      <c r="A373" s="74"/>
      <c r="B373" s="67"/>
      <c r="C373" s="65"/>
      <c r="D373" s="65"/>
      <c r="E373" s="66"/>
      <c r="F373" s="67"/>
      <c r="G373" s="121"/>
      <c r="H373" s="67"/>
      <c r="I373" s="72"/>
      <c r="J373" s="75"/>
    </row>
    <row r="374" spans="1:10" s="73" customFormat="1" x14ac:dyDescent="0.25">
      <c r="A374" s="74"/>
      <c r="B374" s="67"/>
      <c r="C374" s="65"/>
      <c r="D374" s="65"/>
      <c r="E374" s="66"/>
      <c r="F374" s="67"/>
      <c r="G374" s="121"/>
      <c r="H374" s="67"/>
      <c r="I374" s="72"/>
      <c r="J374" s="75"/>
    </row>
    <row r="375" spans="1:10" s="73" customFormat="1" x14ac:dyDescent="0.25">
      <c r="A375" s="74"/>
      <c r="B375" s="67"/>
      <c r="C375" s="65"/>
      <c r="D375" s="65"/>
      <c r="E375" s="66"/>
      <c r="F375" s="67"/>
      <c r="G375" s="121"/>
      <c r="H375" s="67"/>
      <c r="I375" s="72"/>
      <c r="J375" s="75"/>
    </row>
    <row r="376" spans="1:10" s="73" customFormat="1" x14ac:dyDescent="0.25">
      <c r="A376" s="74"/>
      <c r="B376" s="67"/>
      <c r="C376" s="65"/>
      <c r="D376" s="65"/>
      <c r="E376" s="66"/>
      <c r="F376" s="67"/>
      <c r="G376" s="121"/>
      <c r="H376" s="67"/>
      <c r="I376" s="72"/>
      <c r="J376" s="75"/>
    </row>
    <row r="377" spans="1:10" s="73" customFormat="1" x14ac:dyDescent="0.25">
      <c r="A377" s="74"/>
      <c r="B377" s="67"/>
      <c r="C377" s="65"/>
      <c r="D377" s="65"/>
      <c r="E377" s="66"/>
      <c r="F377" s="67"/>
      <c r="G377" s="121"/>
      <c r="H377" s="67"/>
      <c r="I377" s="72"/>
      <c r="J377" s="75"/>
    </row>
    <row r="378" spans="1:10" s="73" customFormat="1" x14ac:dyDescent="0.25">
      <c r="A378" s="74"/>
      <c r="B378" s="67"/>
      <c r="C378" s="65"/>
      <c r="D378" s="65"/>
      <c r="E378" s="66"/>
      <c r="F378" s="67"/>
      <c r="G378" s="121"/>
      <c r="H378" s="67"/>
      <c r="I378" s="72"/>
      <c r="J378" s="75"/>
    </row>
    <row r="379" spans="1:10" s="73" customFormat="1" x14ac:dyDescent="0.25">
      <c r="A379" s="74"/>
      <c r="B379" s="67"/>
      <c r="C379" s="65"/>
      <c r="D379" s="65"/>
      <c r="E379" s="66"/>
      <c r="F379" s="67"/>
      <c r="G379" s="121"/>
      <c r="H379" s="67"/>
      <c r="I379" s="72"/>
      <c r="J379" s="75"/>
    </row>
    <row r="380" spans="1:10" s="73" customFormat="1" x14ac:dyDescent="0.25">
      <c r="A380" s="74"/>
      <c r="B380" s="67"/>
      <c r="C380" s="65"/>
      <c r="D380" s="65"/>
      <c r="E380" s="66"/>
      <c r="F380" s="67"/>
      <c r="G380" s="121"/>
      <c r="H380" s="67"/>
      <c r="I380" s="72"/>
      <c r="J380" s="75"/>
    </row>
    <row r="381" spans="1:10" s="73" customFormat="1" x14ac:dyDescent="0.25">
      <c r="A381" s="74"/>
      <c r="B381" s="67"/>
      <c r="C381" s="65"/>
      <c r="D381" s="65"/>
      <c r="E381" s="66"/>
      <c r="F381" s="67"/>
      <c r="G381" s="121"/>
      <c r="H381" s="67"/>
      <c r="I381" s="72"/>
      <c r="J381" s="75"/>
    </row>
    <row r="382" spans="1:10" s="73" customFormat="1" x14ac:dyDescent="0.25">
      <c r="A382" s="74"/>
      <c r="B382" s="67"/>
      <c r="C382" s="65"/>
      <c r="D382" s="65"/>
      <c r="E382" s="66"/>
      <c r="F382" s="67"/>
      <c r="G382" s="121"/>
      <c r="H382" s="67"/>
      <c r="I382" s="72"/>
      <c r="J382" s="75"/>
    </row>
    <row r="383" spans="1:10" s="73" customFormat="1" x14ac:dyDescent="0.25">
      <c r="A383" s="74"/>
      <c r="B383" s="67"/>
      <c r="C383" s="65"/>
      <c r="D383" s="65"/>
      <c r="E383" s="66"/>
      <c r="F383" s="67"/>
      <c r="G383" s="121"/>
      <c r="H383" s="67"/>
      <c r="I383" s="72"/>
      <c r="J383" s="75"/>
    </row>
    <row r="384" spans="1:10" s="73" customFormat="1" x14ac:dyDescent="0.25">
      <c r="A384" s="74"/>
      <c r="B384" s="67"/>
      <c r="C384" s="65"/>
      <c r="D384" s="65"/>
      <c r="E384" s="66"/>
      <c r="F384" s="67"/>
      <c r="G384" s="67"/>
      <c r="H384" s="67"/>
      <c r="I384" s="72"/>
      <c r="J384" s="75"/>
    </row>
    <row r="385" spans="1:10" s="73" customFormat="1" x14ac:dyDescent="0.25">
      <c r="A385" s="74"/>
      <c r="B385" s="67"/>
      <c r="C385" s="65"/>
      <c r="D385" s="65"/>
      <c r="E385" s="66"/>
      <c r="F385" s="67"/>
      <c r="G385" s="67"/>
      <c r="H385" s="67"/>
      <c r="I385" s="72"/>
      <c r="J385" s="75"/>
    </row>
    <row r="386" spans="1:10" s="73" customFormat="1" x14ac:dyDescent="0.25">
      <c r="A386" s="74"/>
      <c r="B386" s="67"/>
      <c r="C386" s="65"/>
      <c r="D386" s="65"/>
      <c r="E386" s="66"/>
      <c r="F386" s="67"/>
      <c r="G386" s="67"/>
      <c r="H386" s="67"/>
      <c r="I386" s="72"/>
      <c r="J386" s="75"/>
    </row>
    <row r="387" spans="1:10" s="73" customFormat="1" x14ac:dyDescent="0.25">
      <c r="A387" s="74"/>
      <c r="B387" s="67"/>
      <c r="C387" s="65"/>
      <c r="D387" s="65"/>
      <c r="E387" s="66"/>
      <c r="F387" s="67"/>
      <c r="G387" s="67"/>
      <c r="H387" s="67"/>
      <c r="I387" s="72"/>
      <c r="J387" s="75"/>
    </row>
    <row r="388" spans="1:10" s="73" customFormat="1" x14ac:dyDescent="0.25">
      <c r="A388" s="74"/>
      <c r="B388" s="67"/>
      <c r="C388" s="65"/>
      <c r="D388" s="65"/>
      <c r="E388" s="66"/>
      <c r="F388" s="67"/>
      <c r="G388" s="67"/>
      <c r="H388" s="67"/>
      <c r="I388" s="72"/>
      <c r="J388" s="75"/>
    </row>
    <row r="389" spans="1:10" s="73" customFormat="1" x14ac:dyDescent="0.25">
      <c r="A389" s="74"/>
      <c r="B389" s="67"/>
      <c r="C389" s="65"/>
      <c r="D389" s="65"/>
      <c r="E389" s="66"/>
      <c r="F389" s="67"/>
      <c r="G389" s="67"/>
      <c r="H389" s="67"/>
      <c r="I389" s="72"/>
      <c r="J389" s="75"/>
    </row>
    <row r="390" spans="1:10" s="73" customFormat="1" x14ac:dyDescent="0.25">
      <c r="A390" s="74"/>
      <c r="B390" s="67"/>
      <c r="C390" s="65"/>
      <c r="D390" s="65"/>
      <c r="E390" s="66"/>
      <c r="F390" s="67"/>
      <c r="G390" s="67"/>
      <c r="H390" s="67"/>
      <c r="I390" s="72"/>
      <c r="J390" s="75"/>
    </row>
    <row r="391" spans="1:10" s="73" customFormat="1" x14ac:dyDescent="0.25">
      <c r="A391" s="74"/>
      <c r="B391" s="67"/>
      <c r="C391" s="65"/>
      <c r="D391" s="65"/>
      <c r="E391" s="66"/>
      <c r="F391" s="67"/>
      <c r="G391" s="67"/>
      <c r="H391" s="67"/>
      <c r="I391" s="72"/>
      <c r="J391" s="75"/>
    </row>
    <row r="392" spans="1:10" s="73" customFormat="1" x14ac:dyDescent="0.25">
      <c r="A392" s="74"/>
      <c r="B392" s="67"/>
      <c r="C392" s="65"/>
      <c r="D392" s="65"/>
      <c r="E392" s="66"/>
      <c r="F392" s="67"/>
      <c r="G392" s="67"/>
      <c r="H392" s="67"/>
      <c r="I392" s="72"/>
      <c r="J392" s="75"/>
    </row>
    <row r="393" spans="1:10" s="73" customFormat="1" x14ac:dyDescent="0.25">
      <c r="A393" s="74"/>
      <c r="B393" s="67"/>
      <c r="C393" s="65"/>
      <c r="D393" s="65"/>
      <c r="E393" s="66"/>
      <c r="F393" s="67"/>
      <c r="G393" s="67"/>
      <c r="H393" s="67"/>
      <c r="I393" s="72"/>
      <c r="J393" s="75"/>
    </row>
    <row r="394" spans="1:10" s="73" customFormat="1" x14ac:dyDescent="0.25">
      <c r="A394" s="74"/>
      <c r="B394" s="67"/>
      <c r="C394" s="65"/>
      <c r="D394" s="65"/>
      <c r="E394" s="66"/>
      <c r="F394" s="67"/>
      <c r="G394" s="67"/>
      <c r="H394" s="67"/>
      <c r="I394" s="72"/>
      <c r="J394" s="75"/>
    </row>
    <row r="395" spans="1:10" s="73" customFormat="1" x14ac:dyDescent="0.25">
      <c r="A395" s="74"/>
      <c r="B395" s="67"/>
      <c r="C395" s="65"/>
      <c r="D395" s="65"/>
      <c r="E395" s="66"/>
      <c r="F395" s="67"/>
      <c r="G395" s="67"/>
      <c r="H395" s="67"/>
      <c r="I395" s="72"/>
      <c r="J395" s="75"/>
    </row>
    <row r="396" spans="1:10" s="73" customFormat="1" x14ac:dyDescent="0.25">
      <c r="A396" s="74"/>
      <c r="B396" s="67"/>
      <c r="C396" s="65"/>
      <c r="D396" s="65"/>
      <c r="E396" s="66"/>
      <c r="F396" s="67"/>
      <c r="G396" s="67"/>
      <c r="H396" s="67"/>
      <c r="I396" s="72"/>
      <c r="J396" s="75"/>
    </row>
    <row r="397" spans="1:10" s="73" customFormat="1" x14ac:dyDescent="0.25">
      <c r="A397" s="74"/>
      <c r="B397" s="67"/>
      <c r="C397" s="65"/>
      <c r="D397" s="65"/>
      <c r="E397" s="66"/>
      <c r="F397" s="67"/>
      <c r="G397" s="67"/>
      <c r="H397" s="67"/>
      <c r="I397" s="72"/>
      <c r="J397" s="75"/>
    </row>
    <row r="398" spans="1:10" s="73" customFormat="1" x14ac:dyDescent="0.25">
      <c r="A398" s="74"/>
      <c r="B398" s="67"/>
      <c r="C398" s="65"/>
      <c r="D398" s="65"/>
      <c r="E398" s="66"/>
      <c r="F398" s="67"/>
      <c r="G398" s="67"/>
      <c r="H398" s="67"/>
      <c r="I398" s="72"/>
      <c r="J398" s="75"/>
    </row>
    <row r="399" spans="1:10" s="73" customFormat="1" x14ac:dyDescent="0.25">
      <c r="A399" s="74"/>
      <c r="B399" s="67"/>
      <c r="C399" s="65"/>
      <c r="D399" s="65"/>
      <c r="E399" s="66"/>
      <c r="F399" s="67"/>
      <c r="G399" s="67"/>
      <c r="H399" s="67"/>
      <c r="I399" s="72"/>
      <c r="J399" s="75"/>
    </row>
    <row r="400" spans="1:10" s="73" customFormat="1" x14ac:dyDescent="0.25">
      <c r="A400" s="74"/>
      <c r="B400" s="67"/>
      <c r="C400" s="65"/>
      <c r="D400" s="65"/>
      <c r="E400" s="66"/>
      <c r="F400" s="67"/>
      <c r="G400" s="67"/>
      <c r="H400" s="67"/>
      <c r="I400" s="72"/>
      <c r="J400" s="75"/>
    </row>
    <row r="401" spans="1:10" s="73" customFormat="1" x14ac:dyDescent="0.25">
      <c r="A401" s="74"/>
      <c r="B401" s="67"/>
      <c r="C401" s="65"/>
      <c r="D401" s="65"/>
      <c r="E401" s="66"/>
      <c r="F401" s="67"/>
      <c r="G401" s="67"/>
      <c r="H401" s="67"/>
      <c r="I401" s="72"/>
      <c r="J401" s="75"/>
    </row>
    <row r="402" spans="1:10" s="73" customFormat="1" x14ac:dyDescent="0.25">
      <c r="A402" s="74"/>
      <c r="B402" s="67"/>
      <c r="C402" s="65"/>
      <c r="D402" s="65"/>
      <c r="E402" s="66"/>
      <c r="F402" s="67"/>
      <c r="G402" s="67"/>
      <c r="H402" s="67"/>
      <c r="I402" s="72"/>
      <c r="J402" s="75"/>
    </row>
    <row r="403" spans="1:10" s="73" customFormat="1" x14ac:dyDescent="0.25">
      <c r="A403" s="74"/>
      <c r="B403" s="67"/>
      <c r="C403" s="65"/>
      <c r="D403" s="65"/>
      <c r="E403" s="66"/>
      <c r="F403" s="67"/>
      <c r="G403" s="67"/>
      <c r="H403" s="67"/>
      <c r="I403" s="72"/>
      <c r="J403" s="75"/>
    </row>
    <row r="404" spans="1:10" s="73" customFormat="1" x14ac:dyDescent="0.25">
      <c r="A404" s="74"/>
      <c r="B404" s="67"/>
      <c r="C404" s="65"/>
      <c r="D404" s="65"/>
      <c r="E404" s="66"/>
      <c r="F404" s="67"/>
      <c r="G404" s="67"/>
      <c r="H404" s="67"/>
      <c r="I404" s="72"/>
      <c r="J404" s="75"/>
    </row>
    <row r="405" spans="1:10" s="73" customFormat="1" x14ac:dyDescent="0.25">
      <c r="A405" s="74"/>
      <c r="B405" s="67"/>
      <c r="C405" s="65"/>
      <c r="D405" s="65"/>
      <c r="E405" s="66"/>
      <c r="F405" s="67"/>
      <c r="G405" s="67"/>
      <c r="H405" s="67"/>
      <c r="I405" s="72"/>
      <c r="J405" s="75"/>
    </row>
    <row r="406" spans="1:10" s="73" customFormat="1" x14ac:dyDescent="0.25">
      <c r="A406" s="74"/>
      <c r="B406" s="67"/>
      <c r="C406" s="65"/>
      <c r="D406" s="65"/>
      <c r="E406" s="66"/>
      <c r="F406" s="67"/>
      <c r="G406" s="67"/>
      <c r="H406" s="67"/>
      <c r="I406" s="72"/>
      <c r="J406" s="75"/>
    </row>
    <row r="407" spans="1:10" s="73" customFormat="1" x14ac:dyDescent="0.25">
      <c r="A407" s="74"/>
      <c r="B407" s="67"/>
      <c r="C407" s="65"/>
      <c r="D407" s="65"/>
      <c r="E407" s="66"/>
      <c r="F407" s="67"/>
      <c r="G407" s="67"/>
      <c r="H407" s="67"/>
      <c r="I407" s="72"/>
      <c r="J407" s="75"/>
    </row>
    <row r="408" spans="1:10" s="73" customFormat="1" x14ac:dyDescent="0.25">
      <c r="A408" s="74"/>
      <c r="B408" s="67"/>
      <c r="C408" s="65"/>
      <c r="D408" s="65"/>
      <c r="E408" s="66"/>
      <c r="F408" s="67"/>
      <c r="G408" s="67"/>
      <c r="H408" s="67"/>
      <c r="I408" s="72"/>
      <c r="J408" s="75"/>
    </row>
    <row r="409" spans="1:10" s="73" customFormat="1" x14ac:dyDescent="0.25">
      <c r="A409" s="74"/>
      <c r="B409" s="67"/>
      <c r="C409" s="65"/>
      <c r="D409" s="65"/>
      <c r="E409" s="66"/>
      <c r="F409" s="67"/>
      <c r="G409" s="67"/>
      <c r="H409" s="67"/>
      <c r="I409" s="72"/>
      <c r="J409" s="75"/>
    </row>
    <row r="410" spans="1:10" s="73" customFormat="1" x14ac:dyDescent="0.25">
      <c r="A410" s="74"/>
      <c r="B410" s="67"/>
      <c r="C410" s="65"/>
      <c r="D410" s="65"/>
      <c r="E410" s="66"/>
      <c r="F410" s="67"/>
      <c r="G410" s="67"/>
      <c r="H410" s="67"/>
      <c r="I410" s="72"/>
      <c r="J410" s="75"/>
    </row>
    <row r="411" spans="1:10" s="73" customFormat="1" x14ac:dyDescent="0.25">
      <c r="A411" s="74"/>
      <c r="B411" s="67"/>
      <c r="C411" s="65"/>
      <c r="D411" s="65"/>
      <c r="E411" s="66"/>
      <c r="F411" s="67"/>
      <c r="G411" s="121"/>
      <c r="H411" s="67"/>
      <c r="I411" s="72"/>
      <c r="J411" s="75"/>
    </row>
    <row r="412" spans="1:10" s="73" customFormat="1" x14ac:dyDescent="0.25">
      <c r="A412" s="74"/>
      <c r="B412" s="67"/>
      <c r="C412" s="65"/>
      <c r="D412" s="65"/>
      <c r="E412" s="66"/>
      <c r="F412" s="67"/>
      <c r="G412" s="67"/>
      <c r="H412" s="67"/>
      <c r="I412" s="72"/>
      <c r="J412" s="75"/>
    </row>
    <row r="413" spans="1:10" s="73" customFormat="1" x14ac:dyDescent="0.25">
      <c r="A413" s="74"/>
      <c r="B413" s="67"/>
      <c r="C413" s="65"/>
      <c r="D413" s="65"/>
      <c r="E413" s="66"/>
      <c r="F413" s="67"/>
      <c r="G413" s="67"/>
      <c r="H413" s="67"/>
      <c r="I413" s="72"/>
      <c r="J413" s="75"/>
    </row>
    <row r="414" spans="1:10" s="73" customFormat="1" x14ac:dyDescent="0.25">
      <c r="A414" s="74"/>
      <c r="B414" s="67"/>
      <c r="C414" s="65"/>
      <c r="D414" s="65"/>
      <c r="E414" s="66"/>
      <c r="F414" s="67"/>
      <c r="G414" s="67"/>
      <c r="H414" s="67"/>
      <c r="I414" s="72"/>
      <c r="J414" s="75"/>
    </row>
    <row r="415" spans="1:10" s="73" customFormat="1" x14ac:dyDescent="0.25">
      <c r="A415" s="74"/>
      <c r="B415" s="67"/>
      <c r="C415" s="65"/>
      <c r="D415" s="65"/>
      <c r="E415" s="66"/>
      <c r="F415" s="67"/>
      <c r="G415" s="67"/>
      <c r="H415" s="67"/>
      <c r="I415" s="72"/>
      <c r="J415" s="75"/>
    </row>
    <row r="416" spans="1:10" s="73" customFormat="1" x14ac:dyDescent="0.25">
      <c r="A416" s="74"/>
      <c r="B416" s="67"/>
      <c r="C416" s="65"/>
      <c r="D416" s="65"/>
      <c r="E416" s="66"/>
      <c r="F416" s="67"/>
      <c r="G416" s="67"/>
      <c r="H416" s="67"/>
      <c r="I416" s="72"/>
      <c r="J416" s="75"/>
    </row>
    <row r="417" spans="1:10" s="73" customFormat="1" x14ac:dyDescent="0.25">
      <c r="A417" s="74"/>
      <c r="B417" s="67"/>
      <c r="C417" s="65"/>
      <c r="D417" s="65"/>
      <c r="E417" s="66"/>
      <c r="F417" s="67"/>
      <c r="G417" s="67"/>
      <c r="H417" s="67"/>
      <c r="I417" s="72"/>
      <c r="J417" s="75"/>
    </row>
    <row r="418" spans="1:10" s="73" customFormat="1" x14ac:dyDescent="0.25">
      <c r="A418" s="74"/>
      <c r="B418" s="67"/>
      <c r="C418" s="65"/>
      <c r="D418" s="65"/>
      <c r="E418" s="66"/>
      <c r="F418" s="67"/>
      <c r="G418" s="67"/>
      <c r="H418" s="67"/>
      <c r="I418" s="72"/>
      <c r="J418" s="75"/>
    </row>
    <row r="419" spans="1:10" s="73" customFormat="1" x14ac:dyDescent="0.25">
      <c r="A419" s="74"/>
      <c r="B419" s="67"/>
      <c r="C419" s="65"/>
      <c r="D419" s="65"/>
      <c r="E419" s="66"/>
      <c r="F419" s="67"/>
      <c r="G419" s="121"/>
      <c r="H419" s="67"/>
      <c r="I419" s="72"/>
      <c r="J419" s="75"/>
    </row>
    <row r="420" spans="1:10" s="73" customFormat="1" x14ac:dyDescent="0.25">
      <c r="A420" s="74"/>
      <c r="B420" s="67"/>
      <c r="C420" s="65"/>
      <c r="D420" s="65"/>
      <c r="E420" s="66"/>
      <c r="F420" s="67"/>
      <c r="G420" s="121"/>
      <c r="H420" s="67"/>
      <c r="I420" s="72"/>
      <c r="J420" s="75"/>
    </row>
    <row r="421" spans="1:10" s="73" customFormat="1" x14ac:dyDescent="0.25">
      <c r="A421" s="74"/>
      <c r="B421" s="67"/>
      <c r="C421" s="65"/>
      <c r="D421" s="65"/>
      <c r="E421" s="66"/>
      <c r="F421" s="67"/>
      <c r="G421" s="121"/>
      <c r="H421" s="67"/>
      <c r="I421" s="72"/>
      <c r="J421" s="75"/>
    </row>
    <row r="422" spans="1:10" s="73" customFormat="1" x14ac:dyDescent="0.25">
      <c r="A422" s="74"/>
      <c r="B422" s="67"/>
      <c r="C422" s="65"/>
      <c r="D422" s="65"/>
      <c r="E422" s="66"/>
      <c r="F422" s="67"/>
      <c r="G422" s="121"/>
      <c r="H422" s="67"/>
      <c r="I422" s="72"/>
      <c r="J422" s="75"/>
    </row>
    <row r="423" spans="1:10" s="73" customFormat="1" x14ac:dyDescent="0.25">
      <c r="A423" s="74"/>
      <c r="B423" s="67"/>
      <c r="C423" s="65"/>
      <c r="D423" s="65"/>
      <c r="E423" s="66"/>
      <c r="F423" s="67"/>
      <c r="G423" s="121"/>
      <c r="H423" s="67"/>
      <c r="I423" s="72"/>
      <c r="J423" s="75"/>
    </row>
    <row r="424" spans="1:10" s="73" customFormat="1" x14ac:dyDescent="0.25">
      <c r="A424" s="74"/>
      <c r="B424" s="67"/>
      <c r="C424" s="65"/>
      <c r="D424" s="65"/>
      <c r="E424" s="66"/>
      <c r="F424" s="67"/>
      <c r="G424" s="121"/>
      <c r="H424" s="67"/>
      <c r="I424" s="72"/>
      <c r="J424" s="75"/>
    </row>
    <row r="425" spans="1:10" s="73" customFormat="1" x14ac:dyDescent="0.25">
      <c r="A425" s="74"/>
      <c r="B425" s="67"/>
      <c r="C425" s="65"/>
      <c r="D425" s="65"/>
      <c r="E425" s="66"/>
      <c r="F425" s="67"/>
      <c r="G425" s="121"/>
      <c r="H425" s="67"/>
      <c r="I425" s="72"/>
      <c r="J425" s="75"/>
    </row>
    <row r="426" spans="1:10" s="73" customFormat="1" x14ac:dyDescent="0.25">
      <c r="A426" s="74"/>
      <c r="B426" s="67"/>
      <c r="C426" s="65"/>
      <c r="D426" s="65"/>
      <c r="E426" s="66"/>
      <c r="F426" s="67"/>
      <c r="G426" s="121"/>
      <c r="H426" s="67"/>
      <c r="I426" s="72"/>
      <c r="J426" s="75"/>
    </row>
    <row r="427" spans="1:10" s="73" customFormat="1" x14ac:dyDescent="0.25">
      <c r="A427" s="74"/>
      <c r="B427" s="67"/>
      <c r="C427" s="65"/>
      <c r="D427" s="65"/>
      <c r="E427" s="66"/>
      <c r="F427" s="67"/>
      <c r="G427" s="121"/>
      <c r="H427" s="67"/>
      <c r="I427" s="72"/>
      <c r="J427" s="75"/>
    </row>
    <row r="428" spans="1:10" s="73" customFormat="1" x14ac:dyDescent="0.25">
      <c r="A428" s="74"/>
      <c r="B428" s="67"/>
      <c r="C428" s="65"/>
      <c r="D428" s="65"/>
      <c r="E428" s="66"/>
      <c r="F428" s="67"/>
      <c r="G428" s="121"/>
      <c r="H428" s="67"/>
      <c r="I428" s="72"/>
      <c r="J428" s="75"/>
    </row>
    <row r="429" spans="1:10" s="73" customFormat="1" x14ac:dyDescent="0.25">
      <c r="A429" s="74"/>
      <c r="B429" s="67"/>
      <c r="C429" s="65"/>
      <c r="D429" s="65"/>
      <c r="E429" s="66"/>
      <c r="F429" s="67"/>
      <c r="G429" s="121"/>
      <c r="H429" s="67"/>
      <c r="I429" s="72"/>
      <c r="J429" s="75"/>
    </row>
    <row r="430" spans="1:10" s="73" customFormat="1" x14ac:dyDescent="0.25">
      <c r="A430" s="74"/>
      <c r="B430" s="67"/>
      <c r="C430" s="65"/>
      <c r="D430" s="65"/>
      <c r="E430" s="66"/>
      <c r="F430" s="67"/>
      <c r="G430" s="121"/>
      <c r="H430" s="67"/>
      <c r="I430" s="72"/>
      <c r="J430" s="75"/>
    </row>
    <row r="431" spans="1:10" s="73" customFormat="1" x14ac:dyDescent="0.25">
      <c r="A431" s="74"/>
      <c r="B431" s="67"/>
      <c r="C431" s="65"/>
      <c r="D431" s="65"/>
      <c r="E431" s="66"/>
      <c r="F431" s="67"/>
      <c r="G431" s="121"/>
      <c r="H431" s="67"/>
      <c r="I431" s="72"/>
      <c r="J431" s="75"/>
    </row>
    <row r="432" spans="1:10" s="73" customFormat="1" x14ac:dyDescent="0.25">
      <c r="A432" s="74"/>
      <c r="B432" s="67"/>
      <c r="C432" s="65"/>
      <c r="D432" s="65"/>
      <c r="E432" s="66"/>
      <c r="F432" s="67"/>
      <c r="G432" s="121"/>
      <c r="H432" s="67"/>
      <c r="I432" s="72"/>
      <c r="J432" s="75"/>
    </row>
    <row r="433" spans="1:10" s="73" customFormat="1" x14ac:dyDescent="0.25">
      <c r="A433" s="74"/>
      <c r="B433" s="67"/>
      <c r="C433" s="65"/>
      <c r="D433" s="65"/>
      <c r="E433" s="66"/>
      <c r="F433" s="67"/>
      <c r="G433" s="121"/>
      <c r="H433" s="67"/>
      <c r="I433" s="72"/>
      <c r="J433" s="75"/>
    </row>
    <row r="434" spans="1:10" s="73" customFormat="1" x14ac:dyDescent="0.25">
      <c r="A434" s="74"/>
      <c r="B434" s="67"/>
      <c r="C434" s="65"/>
      <c r="D434" s="65"/>
      <c r="E434" s="66"/>
      <c r="F434" s="67"/>
      <c r="G434" s="121"/>
      <c r="H434" s="67"/>
      <c r="I434" s="72"/>
      <c r="J434" s="75"/>
    </row>
    <row r="435" spans="1:10" s="73" customFormat="1" x14ac:dyDescent="0.25">
      <c r="A435" s="74"/>
      <c r="B435" s="67"/>
      <c r="C435" s="65"/>
      <c r="D435" s="65"/>
      <c r="E435" s="66"/>
      <c r="F435" s="67"/>
      <c r="G435" s="121"/>
      <c r="H435" s="67"/>
      <c r="I435" s="72"/>
      <c r="J435" s="75"/>
    </row>
    <row r="436" spans="1:10" s="73" customFormat="1" x14ac:dyDescent="0.25">
      <c r="A436" s="74"/>
      <c r="B436" s="67"/>
      <c r="C436" s="65"/>
      <c r="D436" s="65"/>
      <c r="E436" s="66"/>
      <c r="F436" s="67"/>
      <c r="G436" s="121"/>
      <c r="H436" s="67"/>
      <c r="I436" s="72"/>
      <c r="J436" s="75"/>
    </row>
    <row r="437" spans="1:10" s="73" customFormat="1" x14ac:dyDescent="0.25">
      <c r="A437" s="74"/>
      <c r="B437" s="67"/>
      <c r="C437" s="65"/>
      <c r="D437" s="65"/>
      <c r="E437" s="66"/>
      <c r="F437" s="67"/>
      <c r="G437" s="121"/>
      <c r="H437" s="67"/>
      <c r="I437" s="72"/>
      <c r="J437" s="75"/>
    </row>
    <row r="438" spans="1:10" s="73" customFormat="1" x14ac:dyDescent="0.25">
      <c r="A438" s="74"/>
      <c r="B438" s="67"/>
      <c r="C438" s="65"/>
      <c r="D438" s="65"/>
      <c r="E438" s="66"/>
      <c r="F438" s="67"/>
      <c r="G438" s="121"/>
      <c r="H438" s="67"/>
      <c r="I438" s="72"/>
      <c r="J438" s="75"/>
    </row>
    <row r="439" spans="1:10" s="73" customFormat="1" x14ac:dyDescent="0.25">
      <c r="A439" s="74"/>
      <c r="B439" s="67"/>
      <c r="C439" s="65"/>
      <c r="D439" s="65"/>
      <c r="E439" s="66"/>
      <c r="F439" s="67"/>
      <c r="G439" s="121"/>
      <c r="H439" s="67"/>
      <c r="I439" s="72"/>
      <c r="J439" s="75"/>
    </row>
    <row r="440" spans="1:10" s="73" customFormat="1" x14ac:dyDescent="0.25">
      <c r="A440" s="74"/>
      <c r="B440" s="67"/>
      <c r="C440" s="65"/>
      <c r="D440" s="65"/>
      <c r="E440" s="66"/>
      <c r="F440" s="67"/>
      <c r="G440" s="121"/>
      <c r="H440" s="67"/>
      <c r="I440" s="72"/>
      <c r="J440" s="75"/>
    </row>
    <row r="441" spans="1:10" s="73" customFormat="1" x14ac:dyDescent="0.25">
      <c r="A441" s="74"/>
      <c r="B441" s="67"/>
      <c r="C441" s="65"/>
      <c r="D441" s="65"/>
      <c r="E441" s="66"/>
      <c r="F441" s="67"/>
      <c r="G441" s="121"/>
      <c r="H441" s="67"/>
      <c r="I441" s="72"/>
      <c r="J441" s="75"/>
    </row>
    <row r="442" spans="1:10" s="73" customFormat="1" x14ac:dyDescent="0.25">
      <c r="A442" s="74"/>
      <c r="B442" s="67"/>
      <c r="C442" s="67"/>
      <c r="D442" s="65"/>
      <c r="E442" s="66"/>
      <c r="F442" s="67"/>
      <c r="G442" s="67"/>
      <c r="H442" s="67"/>
      <c r="I442" s="72"/>
    </row>
    <row r="443" spans="1:10" s="73" customFormat="1" x14ac:dyDescent="0.25">
      <c r="A443" s="74"/>
      <c r="B443" s="67"/>
      <c r="C443" s="67"/>
      <c r="D443" s="65"/>
      <c r="E443" s="66"/>
      <c r="F443" s="67"/>
      <c r="G443" s="67"/>
      <c r="H443" s="67"/>
      <c r="I443" s="72"/>
    </row>
    <row r="444" spans="1:10" x14ac:dyDescent="0.2">
      <c r="A444" s="308" t="s">
        <v>170</v>
      </c>
      <c r="B444" s="309"/>
      <c r="C444" s="309"/>
      <c r="D444" s="309"/>
      <c r="E444" s="309"/>
      <c r="F444" s="310"/>
      <c r="G444" s="76"/>
      <c r="H444" s="76"/>
      <c r="I444" s="77">
        <f>SUM(I11:I443)</f>
        <v>0</v>
      </c>
    </row>
    <row r="445" spans="1:10" ht="13.5" customHeight="1" x14ac:dyDescent="0.2">
      <c r="A445" s="4"/>
      <c r="B445" s="4"/>
      <c r="C445" s="4"/>
      <c r="D445" s="4"/>
      <c r="E445" s="58"/>
      <c r="F445" s="4"/>
      <c r="G445" s="4"/>
      <c r="H445" s="4"/>
      <c r="I445" s="61" t="s">
        <v>29</v>
      </c>
    </row>
    <row r="446" spans="1:10" ht="13.5" customHeight="1" x14ac:dyDescent="0.2">
      <c r="A446" s="4" t="s">
        <v>30</v>
      </c>
      <c r="B446" s="4"/>
      <c r="C446" s="4"/>
      <c r="D446" s="4"/>
      <c r="E446" s="58"/>
      <c r="F446" s="4"/>
      <c r="G446" s="4"/>
      <c r="H446" s="4"/>
      <c r="I446" s="61">
        <v>0</v>
      </c>
    </row>
    <row r="447" spans="1:10" ht="13.5" customHeight="1" x14ac:dyDescent="0.2">
      <c r="A447" s="4" t="s">
        <v>31</v>
      </c>
      <c r="B447" s="4"/>
      <c r="C447" s="4"/>
      <c r="D447" s="4"/>
      <c r="E447" s="58"/>
      <c r="F447" s="4"/>
      <c r="G447" s="4"/>
      <c r="H447" s="4"/>
      <c r="I447" s="61">
        <v>0</v>
      </c>
    </row>
    <row r="448" spans="1:10" ht="13.5" customHeight="1" x14ac:dyDescent="0.2">
      <c r="A448" s="4" t="s">
        <v>32</v>
      </c>
      <c r="B448" s="4"/>
      <c r="C448" s="4"/>
      <c r="D448" s="4"/>
      <c r="E448" s="58"/>
      <c r="F448" s="4"/>
      <c r="G448" s="4"/>
      <c r="H448" s="4"/>
      <c r="I448" s="61">
        <v>0</v>
      </c>
    </row>
    <row r="449" spans="1:12" ht="13.5" customHeight="1" x14ac:dyDescent="0.2">
      <c r="A449" s="4" t="s">
        <v>33</v>
      </c>
      <c r="B449" s="4"/>
      <c r="C449" s="4"/>
      <c r="D449" s="4"/>
      <c r="E449" s="58"/>
      <c r="F449" s="4"/>
      <c r="G449" s="4"/>
      <c r="H449" s="4"/>
      <c r="I449" s="61">
        <f>I2+I3+I4+I5-I8-I446-I448</f>
        <v>0</v>
      </c>
    </row>
    <row r="450" spans="1:12" x14ac:dyDescent="0.2">
      <c r="A450" s="78" t="s">
        <v>171</v>
      </c>
      <c r="B450" s="4"/>
      <c r="C450" s="4"/>
      <c r="D450" s="4"/>
      <c r="E450" s="58"/>
      <c r="F450" s="4"/>
      <c r="G450" s="4"/>
      <c r="H450" s="4"/>
      <c r="I450" s="79">
        <v>0</v>
      </c>
    </row>
    <row r="451" spans="1:12" x14ac:dyDescent="0.2">
      <c r="A451" s="4"/>
      <c r="B451" s="4"/>
      <c r="C451" s="4"/>
      <c r="D451" s="4"/>
      <c r="E451" s="58"/>
      <c r="F451" s="4"/>
      <c r="G451" s="4"/>
      <c r="H451" s="4"/>
      <c r="I451" s="61"/>
    </row>
    <row r="452" spans="1:12" x14ac:dyDescent="0.2">
      <c r="A452" s="311"/>
      <c r="B452" s="311"/>
      <c r="C452" s="311"/>
      <c r="D452" s="4"/>
      <c r="E452" s="311"/>
      <c r="F452" s="311"/>
      <c r="G452" s="80"/>
      <c r="H452" s="80"/>
      <c r="I452" s="61"/>
    </row>
    <row r="453" spans="1:12" x14ac:dyDescent="0.2">
      <c r="A453" s="57" t="s">
        <v>5</v>
      </c>
      <c r="B453" s="81"/>
      <c r="C453" s="113"/>
      <c r="D453" s="4"/>
      <c r="E453" s="4"/>
      <c r="F453" s="4"/>
      <c r="G453" s="4"/>
      <c r="H453" s="4"/>
      <c r="I453" s="61"/>
      <c r="J453" s="82"/>
    </row>
    <row r="454" spans="1:12" x14ac:dyDescent="0.2">
      <c r="A454" s="14"/>
      <c r="B454" s="4"/>
      <c r="C454" s="4"/>
      <c r="D454" s="29"/>
      <c r="E454" s="312"/>
      <c r="F454" s="312"/>
      <c r="G454" s="83"/>
      <c r="H454" s="83"/>
      <c r="I454" s="59"/>
    </row>
    <row r="455" spans="1:12" x14ac:dyDescent="0.2">
      <c r="A455" s="57" t="s">
        <v>6</v>
      </c>
      <c r="B455" s="81"/>
      <c r="C455" s="113"/>
      <c r="D455" s="4"/>
      <c r="E455" s="58"/>
      <c r="F455" s="4"/>
      <c r="G455" s="4"/>
      <c r="H455" s="4"/>
      <c r="I455" s="59"/>
    </row>
    <row r="456" spans="1:12" x14ac:dyDescent="0.2">
      <c r="A456" s="41" t="s">
        <v>108</v>
      </c>
      <c r="B456" s="4"/>
      <c r="C456" s="4"/>
      <c r="D456" s="4"/>
      <c r="E456" s="58"/>
      <c r="F456" s="4"/>
      <c r="G456" s="4"/>
      <c r="H456" s="4"/>
      <c r="I456" s="59"/>
    </row>
    <row r="457" spans="1:12" x14ac:dyDescent="0.2">
      <c r="A457" s="14"/>
      <c r="B457" s="4"/>
      <c r="C457" s="4"/>
      <c r="D457" s="4"/>
      <c r="E457" s="58"/>
      <c r="F457" s="4"/>
      <c r="G457" s="4"/>
      <c r="H457" s="4"/>
      <c r="I457" s="59"/>
    </row>
    <row r="458" spans="1:12" x14ac:dyDescent="0.2">
      <c r="A458" s="17"/>
    </row>
    <row r="459" spans="1:12" x14ac:dyDescent="0.2">
      <c r="A459" s="86"/>
    </row>
    <row r="461" spans="1:12" ht="15" x14ac:dyDescent="0.25">
      <c r="A461" s="112" t="s">
        <v>73</v>
      </c>
      <c r="B461" s="88"/>
      <c r="C461" s="88"/>
      <c r="D461" s="118"/>
      <c r="E461"/>
      <c r="F461"/>
      <c r="G461"/>
      <c r="H461"/>
      <c r="I461"/>
      <c r="J461"/>
      <c r="K461"/>
    </row>
    <row r="462" spans="1:12" ht="15" x14ac:dyDescent="0.25">
      <c r="A462" s="112" t="s">
        <v>88</v>
      </c>
      <c r="B462" s="112" t="s">
        <v>87</v>
      </c>
      <c r="C462" s="112" t="s">
        <v>66</v>
      </c>
      <c r="D462" s="118" t="s">
        <v>68</v>
      </c>
      <c r="E462"/>
      <c r="F462"/>
      <c r="G462"/>
      <c r="H462"/>
      <c r="I462"/>
      <c r="J462"/>
      <c r="K462"/>
      <c r="L462" s="89"/>
    </row>
    <row r="463" spans="1:12" ht="15" x14ac:dyDescent="0.25">
      <c r="A463" s="87" t="s">
        <v>34</v>
      </c>
      <c r="B463" s="87" t="s">
        <v>34</v>
      </c>
      <c r="C463" s="87" t="s">
        <v>34</v>
      </c>
      <c r="D463" s="122"/>
      <c r="E463"/>
      <c r="F463"/>
      <c r="G463"/>
      <c r="H463"/>
      <c r="I463"/>
      <c r="J463"/>
      <c r="K463"/>
    </row>
    <row r="464" spans="1:12" ht="15" x14ac:dyDescent="0.25">
      <c r="A464" s="90" t="s">
        <v>35</v>
      </c>
      <c r="B464" s="91"/>
      <c r="C464" s="91"/>
      <c r="D464" s="123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>
      <formula1>трати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E11:E443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>&amp;C&amp;"Arial,полужирный"&amp;12СПИСОК ОПЕРАЦІЙ ЗА ЗВІТНИЙ ПЕРІОД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8" tint="0.59999389629810485"/>
    <pageSetUpPr fitToPage="1"/>
  </sheetPr>
  <dimension ref="A1:L713"/>
  <sheetViews>
    <sheetView topLeftCell="B1" zoomScale="83" zoomScaleSheetLayoutView="84" workbookViewId="0">
      <selection activeCell="H11" sqref="H11:H443"/>
    </sheetView>
  </sheetViews>
  <sheetFormatPr defaultColWidth="9.140625" defaultRowHeight="12.75" x14ac:dyDescent="0.2"/>
  <cols>
    <col min="1" max="1" width="13.28515625" style="2" customWidth="1"/>
    <col min="2" max="2" width="18.7109375" style="2" customWidth="1"/>
    <col min="3" max="3" width="27.85546875" style="2" customWidth="1"/>
    <col min="4" max="4" width="5.28515625" style="2" customWidth="1"/>
    <col min="5" max="5" width="23.7109375" style="84" customWidth="1"/>
    <col min="6" max="6" width="21" style="2" customWidth="1"/>
    <col min="7" max="7" width="14.85546875" style="2" customWidth="1"/>
    <col min="8" max="8" width="13" style="2" customWidth="1"/>
    <col min="9" max="9" width="12.85546875" style="85" customWidth="1"/>
    <col min="10" max="10" width="10" style="2" bestFit="1" customWidth="1"/>
    <col min="11" max="16384" width="9.140625" style="2"/>
  </cols>
  <sheetData>
    <row r="1" spans="1:9" x14ac:dyDescent="0.2">
      <c r="A1" s="4"/>
      <c r="B1" s="4"/>
      <c r="C1" s="4"/>
      <c r="D1" s="4"/>
      <c r="E1" s="58"/>
      <c r="F1" s="4"/>
      <c r="G1" s="4"/>
      <c r="H1" s="4"/>
      <c r="I1" s="59"/>
    </row>
    <row r="2" spans="1:9" x14ac:dyDescent="0.2">
      <c r="A2" s="4" t="s">
        <v>172</v>
      </c>
      <c r="B2" s="4"/>
      <c r="C2" s="4"/>
      <c r="D2" s="4"/>
      <c r="E2" s="58"/>
      <c r="F2" s="4"/>
      <c r="G2" s="4"/>
      <c r="H2" s="4"/>
      <c r="I2" s="60">
        <v>0</v>
      </c>
    </row>
    <row r="3" spans="1:9" x14ac:dyDescent="0.2">
      <c r="A3" s="4" t="s">
        <v>19</v>
      </c>
      <c r="B3" s="4"/>
      <c r="C3" s="4"/>
      <c r="D3" s="4"/>
      <c r="E3" s="58"/>
      <c r="F3" s="4"/>
      <c r="G3" s="4"/>
      <c r="H3" s="4"/>
      <c r="I3" s="60">
        <v>0</v>
      </c>
    </row>
    <row r="4" spans="1:9" x14ac:dyDescent="0.2">
      <c r="A4" s="4" t="s">
        <v>20</v>
      </c>
      <c r="B4" s="4"/>
      <c r="C4" s="4"/>
      <c r="D4" s="4"/>
      <c r="E4" s="58"/>
      <c r="F4" s="4"/>
      <c r="G4" s="4"/>
      <c r="H4" s="4"/>
      <c r="I4" s="60">
        <v>0</v>
      </c>
    </row>
    <row r="5" spans="1:9" x14ac:dyDescent="0.2">
      <c r="A5" s="4" t="s">
        <v>21</v>
      </c>
      <c r="B5" s="4"/>
      <c r="C5" s="4"/>
      <c r="D5" s="4"/>
      <c r="E5" s="58"/>
      <c r="F5" s="4"/>
      <c r="G5" s="4"/>
      <c r="H5" s="4"/>
      <c r="I5" s="60">
        <v>0</v>
      </c>
    </row>
    <row r="6" spans="1:9" x14ac:dyDescent="0.2">
      <c r="A6" s="4" t="s">
        <v>22</v>
      </c>
      <c r="B6" s="4"/>
      <c r="C6" s="4"/>
      <c r="D6" s="4"/>
      <c r="E6" s="58"/>
      <c r="F6" s="4"/>
      <c r="G6" s="4"/>
      <c r="H6" s="4"/>
      <c r="I6" s="60">
        <v>0</v>
      </c>
    </row>
    <row r="7" spans="1:9" x14ac:dyDescent="0.2">
      <c r="A7" s="4"/>
      <c r="B7" s="4"/>
      <c r="C7" s="4"/>
      <c r="D7" s="4"/>
      <c r="E7" s="58"/>
      <c r="F7" s="4"/>
      <c r="G7" s="4"/>
      <c r="H7" s="4"/>
      <c r="I7" s="60"/>
    </row>
    <row r="8" spans="1:9" x14ac:dyDescent="0.2">
      <c r="A8" s="20" t="s">
        <v>23</v>
      </c>
      <c r="B8" s="4"/>
      <c r="C8" s="4"/>
      <c r="D8" s="4"/>
      <c r="E8" s="4"/>
      <c r="F8" s="4"/>
      <c r="G8" s="4"/>
      <c r="H8" s="4"/>
      <c r="I8" s="61">
        <f>I444</f>
        <v>0</v>
      </c>
    </row>
    <row r="9" spans="1:9" x14ac:dyDescent="0.2">
      <c r="A9" s="20"/>
      <c r="B9" s="4"/>
      <c r="C9" s="4"/>
      <c r="D9" s="4"/>
      <c r="E9" s="58"/>
      <c r="F9" s="4"/>
      <c r="G9" s="4"/>
      <c r="H9" s="4"/>
      <c r="I9" s="59"/>
    </row>
    <row r="10" spans="1:9" ht="76.5" x14ac:dyDescent="0.2">
      <c r="A10" s="62" t="s">
        <v>24</v>
      </c>
      <c r="B10" s="62" t="s">
        <v>25</v>
      </c>
      <c r="C10" s="63" t="s">
        <v>26</v>
      </c>
      <c r="D10" s="62" t="s">
        <v>27</v>
      </c>
      <c r="E10" s="62" t="s">
        <v>66</v>
      </c>
      <c r="F10" s="62" t="s">
        <v>87</v>
      </c>
      <c r="G10" s="62" t="s">
        <v>138</v>
      </c>
      <c r="H10" s="62" t="s">
        <v>88</v>
      </c>
      <c r="I10" s="64" t="s">
        <v>28</v>
      </c>
    </row>
    <row r="11" spans="1:9" s="69" customFormat="1" x14ac:dyDescent="0.2">
      <c r="A11" s="74"/>
      <c r="B11" s="67"/>
      <c r="C11" s="67"/>
      <c r="D11" s="65"/>
      <c r="E11" s="66"/>
      <c r="F11" s="67"/>
      <c r="G11" s="67"/>
      <c r="H11" s="67"/>
      <c r="I11" s="68"/>
    </row>
    <row r="12" spans="1:9" s="69" customFormat="1" x14ac:dyDescent="0.2">
      <c r="A12" s="74"/>
      <c r="B12" s="67"/>
      <c r="C12" s="67"/>
      <c r="D12" s="65"/>
      <c r="E12" s="66"/>
      <c r="F12" s="67"/>
      <c r="G12" s="67"/>
      <c r="H12" s="67"/>
      <c r="I12" s="68"/>
    </row>
    <row r="13" spans="1:9" s="71" customFormat="1" x14ac:dyDescent="0.25">
      <c r="A13" s="74"/>
      <c r="B13" s="67"/>
      <c r="C13" s="67"/>
      <c r="D13" s="65"/>
      <c r="E13" s="66"/>
      <c r="F13" s="67"/>
      <c r="G13" s="67"/>
      <c r="H13" s="67"/>
      <c r="I13" s="70"/>
    </row>
    <row r="14" spans="1:9" s="73" customFormat="1" x14ac:dyDescent="0.25">
      <c r="A14" s="74"/>
      <c r="B14" s="67"/>
      <c r="C14" s="67"/>
      <c r="D14" s="65"/>
      <c r="E14" s="66"/>
      <c r="F14" s="67"/>
      <c r="G14" s="67"/>
      <c r="H14" s="67"/>
      <c r="I14" s="72"/>
    </row>
    <row r="15" spans="1:9" s="73" customFormat="1" x14ac:dyDescent="0.25">
      <c r="A15" s="74"/>
      <c r="B15" s="67"/>
      <c r="C15" s="65"/>
      <c r="D15" s="65"/>
      <c r="E15" s="66"/>
      <c r="F15" s="67"/>
      <c r="G15" s="67"/>
      <c r="H15" s="67"/>
      <c r="I15" s="72"/>
    </row>
    <row r="16" spans="1:9" s="73" customFormat="1" x14ac:dyDescent="0.25">
      <c r="A16" s="74"/>
      <c r="B16" s="67"/>
      <c r="C16" s="65"/>
      <c r="D16" s="65"/>
      <c r="E16" s="66"/>
      <c r="F16" s="67"/>
      <c r="G16" s="67"/>
      <c r="H16" s="67"/>
      <c r="I16" s="72"/>
    </row>
    <row r="17" spans="1:9" s="73" customFormat="1" x14ac:dyDescent="0.25">
      <c r="A17" s="74"/>
      <c r="B17" s="67"/>
      <c r="C17" s="65"/>
      <c r="D17" s="65"/>
      <c r="E17" s="66"/>
      <c r="F17" s="67"/>
      <c r="G17" s="67"/>
      <c r="H17" s="67"/>
      <c r="I17" s="72"/>
    </row>
    <row r="18" spans="1:9" s="73" customFormat="1" x14ac:dyDescent="0.25">
      <c r="A18" s="74"/>
      <c r="B18" s="67"/>
      <c r="C18" s="65"/>
      <c r="D18" s="65"/>
      <c r="E18" s="66"/>
      <c r="F18" s="67"/>
      <c r="G18" s="67"/>
      <c r="H18" s="67"/>
      <c r="I18" s="72"/>
    </row>
    <row r="19" spans="1:9" s="73" customFormat="1" x14ac:dyDescent="0.25">
      <c r="A19" s="74"/>
      <c r="B19" s="67"/>
      <c r="C19" s="65"/>
      <c r="D19" s="65"/>
      <c r="E19" s="66"/>
      <c r="F19" s="67"/>
      <c r="G19" s="67"/>
      <c r="H19" s="67"/>
      <c r="I19" s="72"/>
    </row>
    <row r="20" spans="1:9" s="73" customFormat="1" x14ac:dyDescent="0.25">
      <c r="A20" s="74"/>
      <c r="B20" s="67"/>
      <c r="C20" s="65"/>
      <c r="D20" s="65"/>
      <c r="E20" s="66"/>
      <c r="F20" s="67"/>
      <c r="G20" s="67"/>
      <c r="H20" s="67"/>
      <c r="I20" s="72"/>
    </row>
    <row r="21" spans="1:9" s="73" customFormat="1" x14ac:dyDescent="0.25">
      <c r="A21" s="74"/>
      <c r="B21" s="67"/>
      <c r="C21" s="65"/>
      <c r="D21" s="65"/>
      <c r="E21" s="66"/>
      <c r="F21" s="67"/>
      <c r="G21" s="67"/>
      <c r="H21" s="67"/>
      <c r="I21" s="72"/>
    </row>
    <row r="22" spans="1:9" s="73" customFormat="1" x14ac:dyDescent="0.25">
      <c r="A22" s="74"/>
      <c r="B22" s="67"/>
      <c r="C22" s="65"/>
      <c r="D22" s="65"/>
      <c r="E22" s="66"/>
      <c r="F22" s="67"/>
      <c r="G22" s="67"/>
      <c r="H22" s="67"/>
      <c r="I22" s="72"/>
    </row>
    <row r="23" spans="1:9" s="73" customFormat="1" x14ac:dyDescent="0.25">
      <c r="A23" s="74"/>
      <c r="B23" s="67"/>
      <c r="C23" s="65"/>
      <c r="D23" s="65"/>
      <c r="E23" s="66"/>
      <c r="F23" s="67"/>
      <c r="G23" s="67"/>
      <c r="H23" s="67"/>
      <c r="I23" s="72"/>
    </row>
    <row r="24" spans="1:9" s="73" customFormat="1" x14ac:dyDescent="0.25">
      <c r="A24" s="74"/>
      <c r="B24" s="67"/>
      <c r="C24" s="65"/>
      <c r="D24" s="65"/>
      <c r="E24" s="66"/>
      <c r="F24" s="67"/>
      <c r="G24" s="67"/>
      <c r="H24" s="67"/>
      <c r="I24" s="72"/>
    </row>
    <row r="25" spans="1:9" s="73" customFormat="1" x14ac:dyDescent="0.25">
      <c r="A25" s="74"/>
      <c r="B25" s="67"/>
      <c r="C25" s="65"/>
      <c r="D25" s="65"/>
      <c r="E25" s="66"/>
      <c r="F25" s="67"/>
      <c r="G25" s="67"/>
      <c r="H25" s="67"/>
      <c r="I25" s="72"/>
    </row>
    <row r="26" spans="1:9" s="73" customFormat="1" x14ac:dyDescent="0.25">
      <c r="A26" s="74"/>
      <c r="B26" s="67"/>
      <c r="C26" s="65"/>
      <c r="D26" s="65"/>
      <c r="E26" s="66"/>
      <c r="F26" s="67"/>
      <c r="G26" s="67"/>
      <c r="H26" s="67"/>
      <c r="I26" s="72"/>
    </row>
    <row r="27" spans="1:9" s="73" customFormat="1" x14ac:dyDescent="0.25">
      <c r="A27" s="74"/>
      <c r="B27" s="67"/>
      <c r="C27" s="65"/>
      <c r="D27" s="65"/>
      <c r="E27" s="66"/>
      <c r="F27" s="67"/>
      <c r="G27" s="67"/>
      <c r="H27" s="67"/>
      <c r="I27" s="72"/>
    </row>
    <row r="28" spans="1:9" s="73" customFormat="1" x14ac:dyDescent="0.25">
      <c r="A28" s="74"/>
      <c r="B28" s="67"/>
      <c r="C28" s="65"/>
      <c r="D28" s="65"/>
      <c r="E28" s="66"/>
      <c r="F28" s="67"/>
      <c r="G28" s="67"/>
      <c r="H28" s="67"/>
      <c r="I28" s="72"/>
    </row>
    <row r="29" spans="1:9" s="73" customFormat="1" x14ac:dyDescent="0.25">
      <c r="A29" s="74"/>
      <c r="B29" s="67"/>
      <c r="C29" s="65"/>
      <c r="D29" s="65"/>
      <c r="E29" s="66"/>
      <c r="F29" s="67"/>
      <c r="G29" s="67"/>
      <c r="H29" s="67"/>
      <c r="I29" s="72"/>
    </row>
    <row r="30" spans="1:9" s="73" customFormat="1" x14ac:dyDescent="0.25">
      <c r="A30" s="74"/>
      <c r="B30" s="67"/>
      <c r="C30" s="65"/>
      <c r="D30" s="65"/>
      <c r="E30" s="66"/>
      <c r="F30" s="67"/>
      <c r="G30" s="67"/>
      <c r="H30" s="67"/>
      <c r="I30" s="72"/>
    </row>
    <row r="31" spans="1:9" s="73" customFormat="1" x14ac:dyDescent="0.25">
      <c r="A31" s="74"/>
      <c r="B31" s="67"/>
      <c r="C31" s="65"/>
      <c r="D31" s="65"/>
      <c r="E31" s="66"/>
      <c r="F31" s="67"/>
      <c r="G31" s="67"/>
      <c r="H31" s="67"/>
      <c r="I31" s="72"/>
    </row>
    <row r="32" spans="1:9" s="73" customFormat="1" x14ac:dyDescent="0.25">
      <c r="A32" s="74"/>
      <c r="B32" s="67"/>
      <c r="C32" s="65"/>
      <c r="D32" s="65"/>
      <c r="E32" s="66"/>
      <c r="F32" s="67"/>
      <c r="G32" s="67"/>
      <c r="H32" s="67"/>
      <c r="I32" s="72"/>
    </row>
    <row r="33" spans="1:9" s="73" customFormat="1" x14ac:dyDescent="0.25">
      <c r="A33" s="74"/>
      <c r="B33" s="67"/>
      <c r="C33" s="65"/>
      <c r="D33" s="65"/>
      <c r="E33" s="66"/>
      <c r="F33" s="67"/>
      <c r="G33" s="67"/>
      <c r="H33" s="67"/>
      <c r="I33" s="72"/>
    </row>
    <row r="34" spans="1:9" s="73" customFormat="1" x14ac:dyDescent="0.25">
      <c r="A34" s="74"/>
      <c r="B34" s="67"/>
      <c r="C34" s="65"/>
      <c r="D34" s="65"/>
      <c r="E34" s="66"/>
      <c r="F34" s="67"/>
      <c r="G34" s="67"/>
      <c r="H34" s="67"/>
      <c r="I34" s="72"/>
    </row>
    <row r="35" spans="1:9" s="73" customFormat="1" x14ac:dyDescent="0.25">
      <c r="A35" s="74"/>
      <c r="B35" s="67"/>
      <c r="C35" s="65"/>
      <c r="D35" s="65"/>
      <c r="E35" s="66"/>
      <c r="F35" s="67"/>
      <c r="G35" s="67"/>
      <c r="H35" s="67"/>
      <c r="I35" s="72"/>
    </row>
    <row r="36" spans="1:9" s="73" customFormat="1" x14ac:dyDescent="0.25">
      <c r="A36" s="74"/>
      <c r="B36" s="67"/>
      <c r="C36" s="65"/>
      <c r="D36" s="65"/>
      <c r="E36" s="66"/>
      <c r="F36" s="67"/>
      <c r="G36" s="67"/>
      <c r="H36" s="67"/>
      <c r="I36" s="72"/>
    </row>
    <row r="37" spans="1:9" s="73" customFormat="1" x14ac:dyDescent="0.25">
      <c r="A37" s="74"/>
      <c r="B37" s="67"/>
      <c r="C37" s="65"/>
      <c r="D37" s="65"/>
      <c r="E37" s="66"/>
      <c r="F37" s="67"/>
      <c r="G37" s="67"/>
      <c r="H37" s="67"/>
      <c r="I37" s="72"/>
    </row>
    <row r="38" spans="1:9" s="73" customFormat="1" x14ac:dyDescent="0.25">
      <c r="A38" s="74"/>
      <c r="B38" s="67"/>
      <c r="C38" s="65"/>
      <c r="D38" s="65"/>
      <c r="E38" s="66"/>
      <c r="F38" s="67"/>
      <c r="G38" s="67"/>
      <c r="H38" s="67"/>
      <c r="I38" s="72"/>
    </row>
    <row r="39" spans="1:9" s="73" customFormat="1" x14ac:dyDescent="0.25">
      <c r="A39" s="74"/>
      <c r="B39" s="67"/>
      <c r="C39" s="65"/>
      <c r="D39" s="65"/>
      <c r="E39" s="66"/>
      <c r="F39" s="67"/>
      <c r="G39" s="67"/>
      <c r="H39" s="67"/>
      <c r="I39" s="72"/>
    </row>
    <row r="40" spans="1:9" s="73" customFormat="1" x14ac:dyDescent="0.25">
      <c r="A40" s="74"/>
      <c r="B40" s="67"/>
      <c r="C40" s="65"/>
      <c r="D40" s="65"/>
      <c r="E40" s="66"/>
      <c r="F40" s="67"/>
      <c r="G40" s="67"/>
      <c r="H40" s="67"/>
      <c r="I40" s="72"/>
    </row>
    <row r="41" spans="1:9" s="73" customFormat="1" x14ac:dyDescent="0.25">
      <c r="A41" s="74"/>
      <c r="B41" s="67"/>
      <c r="C41" s="65"/>
      <c r="D41" s="65"/>
      <c r="E41" s="66"/>
      <c r="F41" s="67"/>
      <c r="G41" s="67"/>
      <c r="H41" s="67"/>
      <c r="I41" s="72"/>
    </row>
    <row r="42" spans="1:9" s="73" customFormat="1" x14ac:dyDescent="0.25">
      <c r="A42" s="74"/>
      <c r="B42" s="67"/>
      <c r="C42" s="65"/>
      <c r="D42" s="65"/>
      <c r="E42" s="66"/>
      <c r="F42" s="67"/>
      <c r="G42" s="67"/>
      <c r="H42" s="67"/>
      <c r="I42" s="72"/>
    </row>
    <row r="43" spans="1:9" s="73" customFormat="1" x14ac:dyDescent="0.25">
      <c r="A43" s="74"/>
      <c r="B43" s="67"/>
      <c r="C43" s="65"/>
      <c r="D43" s="65"/>
      <c r="E43" s="66"/>
      <c r="F43" s="67"/>
      <c r="G43" s="67"/>
      <c r="H43" s="67"/>
      <c r="I43" s="72"/>
    </row>
    <row r="44" spans="1:9" s="73" customFormat="1" x14ac:dyDescent="0.25">
      <c r="A44" s="74"/>
      <c r="B44" s="67"/>
      <c r="C44" s="65"/>
      <c r="D44" s="65"/>
      <c r="E44" s="66"/>
      <c r="F44" s="67"/>
      <c r="G44" s="67"/>
      <c r="H44" s="67"/>
      <c r="I44" s="72"/>
    </row>
    <row r="45" spans="1:9" s="73" customFormat="1" x14ac:dyDescent="0.25">
      <c r="A45" s="74"/>
      <c r="B45" s="67"/>
      <c r="C45" s="65"/>
      <c r="D45" s="65"/>
      <c r="E45" s="66"/>
      <c r="F45" s="67"/>
      <c r="G45" s="67"/>
      <c r="H45" s="67"/>
      <c r="I45" s="72"/>
    </row>
    <row r="46" spans="1:9" s="73" customFormat="1" x14ac:dyDescent="0.25">
      <c r="A46" s="74"/>
      <c r="B46" s="67"/>
      <c r="C46" s="65"/>
      <c r="D46" s="65"/>
      <c r="E46" s="66"/>
      <c r="F46" s="67"/>
      <c r="G46" s="67"/>
      <c r="H46" s="67"/>
      <c r="I46" s="72"/>
    </row>
    <row r="47" spans="1:9" s="73" customFormat="1" x14ac:dyDescent="0.25">
      <c r="A47" s="74"/>
      <c r="B47" s="67"/>
      <c r="C47" s="65"/>
      <c r="D47" s="65"/>
      <c r="E47" s="66"/>
      <c r="F47" s="67"/>
      <c r="G47" s="67"/>
      <c r="H47" s="67"/>
      <c r="I47" s="72"/>
    </row>
    <row r="48" spans="1:9" s="73" customFormat="1" x14ac:dyDescent="0.25">
      <c r="A48" s="74"/>
      <c r="B48" s="67"/>
      <c r="C48" s="65"/>
      <c r="D48" s="65"/>
      <c r="E48" s="66"/>
      <c r="F48" s="67"/>
      <c r="G48" s="67"/>
      <c r="H48" s="67"/>
      <c r="I48" s="72"/>
    </row>
    <row r="49" spans="1:9" s="73" customFormat="1" x14ac:dyDescent="0.25">
      <c r="A49" s="74"/>
      <c r="B49" s="67"/>
      <c r="C49" s="65"/>
      <c r="D49" s="65"/>
      <c r="E49" s="66"/>
      <c r="F49" s="67"/>
      <c r="G49" s="67"/>
      <c r="H49" s="67"/>
      <c r="I49" s="72"/>
    </row>
    <row r="50" spans="1:9" s="73" customFormat="1" x14ac:dyDescent="0.25">
      <c r="A50" s="74"/>
      <c r="B50" s="67"/>
      <c r="C50" s="65"/>
      <c r="D50" s="65"/>
      <c r="E50" s="66"/>
      <c r="F50" s="67"/>
      <c r="G50" s="67"/>
      <c r="H50" s="67"/>
      <c r="I50" s="72"/>
    </row>
    <row r="51" spans="1:9" s="73" customFormat="1" x14ac:dyDescent="0.25">
      <c r="A51" s="74"/>
      <c r="B51" s="67"/>
      <c r="C51" s="65"/>
      <c r="D51" s="65"/>
      <c r="E51" s="66"/>
      <c r="F51" s="67"/>
      <c r="G51" s="67"/>
      <c r="H51" s="67"/>
      <c r="I51" s="72"/>
    </row>
    <row r="52" spans="1:9" s="73" customFormat="1" x14ac:dyDescent="0.25">
      <c r="A52" s="74"/>
      <c r="B52" s="67"/>
      <c r="C52" s="65"/>
      <c r="D52" s="65"/>
      <c r="E52" s="66"/>
      <c r="F52" s="67"/>
      <c r="G52" s="67"/>
      <c r="H52" s="67"/>
      <c r="I52" s="72"/>
    </row>
    <row r="53" spans="1:9" s="73" customFormat="1" x14ac:dyDescent="0.25">
      <c r="A53" s="74"/>
      <c r="B53" s="67"/>
      <c r="C53" s="65"/>
      <c r="D53" s="65"/>
      <c r="E53" s="66"/>
      <c r="F53" s="67"/>
      <c r="G53" s="67"/>
      <c r="H53" s="67"/>
      <c r="I53" s="72"/>
    </row>
    <row r="54" spans="1:9" s="73" customFormat="1" x14ac:dyDescent="0.25">
      <c r="A54" s="74"/>
      <c r="B54" s="67"/>
      <c r="C54" s="65"/>
      <c r="D54" s="65"/>
      <c r="E54" s="66"/>
      <c r="F54" s="67"/>
      <c r="G54" s="67"/>
      <c r="H54" s="67"/>
      <c r="I54" s="72"/>
    </row>
    <row r="55" spans="1:9" s="73" customFormat="1" x14ac:dyDescent="0.25">
      <c r="A55" s="74"/>
      <c r="B55" s="67"/>
      <c r="C55" s="65"/>
      <c r="D55" s="65"/>
      <c r="E55" s="66"/>
      <c r="F55" s="67"/>
      <c r="G55" s="67"/>
      <c r="H55" s="67"/>
      <c r="I55" s="72"/>
    </row>
    <row r="56" spans="1:9" s="73" customFormat="1" x14ac:dyDescent="0.25">
      <c r="A56" s="74"/>
      <c r="B56" s="67"/>
      <c r="C56" s="65"/>
      <c r="D56" s="65"/>
      <c r="E56" s="66"/>
      <c r="F56" s="67"/>
      <c r="G56" s="67"/>
      <c r="H56" s="67"/>
      <c r="I56" s="72"/>
    </row>
    <row r="57" spans="1:9" s="73" customFormat="1" x14ac:dyDescent="0.25">
      <c r="A57" s="74"/>
      <c r="B57" s="67"/>
      <c r="C57" s="65"/>
      <c r="D57" s="65"/>
      <c r="E57" s="66"/>
      <c r="F57" s="67"/>
      <c r="G57" s="67"/>
      <c r="H57" s="67"/>
      <c r="I57" s="72"/>
    </row>
    <row r="58" spans="1:9" s="73" customFormat="1" x14ac:dyDescent="0.25">
      <c r="A58" s="74"/>
      <c r="B58" s="67"/>
      <c r="C58" s="65"/>
      <c r="D58" s="65"/>
      <c r="E58" s="66"/>
      <c r="F58" s="67"/>
      <c r="G58" s="67"/>
      <c r="H58" s="67"/>
      <c r="I58" s="72"/>
    </row>
    <row r="59" spans="1:9" s="73" customFormat="1" x14ac:dyDescent="0.25">
      <c r="A59" s="74"/>
      <c r="B59" s="67"/>
      <c r="C59" s="65"/>
      <c r="D59" s="65"/>
      <c r="E59" s="66"/>
      <c r="F59" s="67"/>
      <c r="G59" s="67"/>
      <c r="H59" s="67"/>
      <c r="I59" s="72"/>
    </row>
    <row r="60" spans="1:9" s="73" customFormat="1" x14ac:dyDescent="0.25">
      <c r="A60" s="74"/>
      <c r="B60" s="67"/>
      <c r="C60" s="65"/>
      <c r="D60" s="65"/>
      <c r="E60" s="66"/>
      <c r="F60" s="67"/>
      <c r="G60" s="67"/>
      <c r="H60" s="67"/>
      <c r="I60" s="72"/>
    </row>
    <row r="61" spans="1:9" s="73" customFormat="1" x14ac:dyDescent="0.25">
      <c r="A61" s="74"/>
      <c r="B61" s="67"/>
      <c r="C61" s="65"/>
      <c r="D61" s="65"/>
      <c r="E61" s="66"/>
      <c r="F61" s="67"/>
      <c r="G61" s="67"/>
      <c r="H61" s="67"/>
      <c r="I61" s="72"/>
    </row>
    <row r="62" spans="1:9" s="73" customFormat="1" x14ac:dyDescent="0.25">
      <c r="A62" s="74"/>
      <c r="B62" s="67"/>
      <c r="C62" s="65"/>
      <c r="D62" s="65"/>
      <c r="E62" s="66"/>
      <c r="F62" s="67"/>
      <c r="G62" s="67"/>
      <c r="H62" s="67"/>
      <c r="I62" s="70"/>
    </row>
    <row r="63" spans="1:9" s="73" customFormat="1" x14ac:dyDescent="0.25">
      <c r="A63" s="74"/>
      <c r="B63" s="67"/>
      <c r="C63" s="65"/>
      <c r="D63" s="65"/>
      <c r="E63" s="66"/>
      <c r="F63" s="67"/>
      <c r="G63" s="67"/>
      <c r="H63" s="67"/>
      <c r="I63" s="72"/>
    </row>
    <row r="64" spans="1:9" s="73" customFormat="1" x14ac:dyDescent="0.25">
      <c r="A64" s="74"/>
      <c r="B64" s="67"/>
      <c r="C64" s="65"/>
      <c r="D64" s="65"/>
      <c r="E64" s="66"/>
      <c r="F64" s="67"/>
      <c r="G64" s="67"/>
      <c r="H64" s="67"/>
      <c r="I64" s="72"/>
    </row>
    <row r="65" spans="1:10" s="73" customFormat="1" x14ac:dyDescent="0.25">
      <c r="A65" s="74"/>
      <c r="B65" s="67"/>
      <c r="C65" s="65"/>
      <c r="D65" s="65"/>
      <c r="E65" s="66"/>
      <c r="F65" s="67"/>
      <c r="G65" s="67"/>
      <c r="H65" s="67"/>
      <c r="I65" s="72"/>
    </row>
    <row r="66" spans="1:10" s="73" customFormat="1" x14ac:dyDescent="0.25">
      <c r="A66" s="74"/>
      <c r="B66" s="67"/>
      <c r="C66" s="65"/>
      <c r="D66" s="65"/>
      <c r="E66" s="66"/>
      <c r="F66" s="67"/>
      <c r="G66" s="67"/>
      <c r="H66" s="67"/>
      <c r="I66" s="72"/>
    </row>
    <row r="67" spans="1:10" s="73" customFormat="1" x14ac:dyDescent="0.25">
      <c r="A67" s="74"/>
      <c r="B67" s="67"/>
      <c r="C67" s="65"/>
      <c r="D67" s="65"/>
      <c r="E67" s="66"/>
      <c r="F67" s="67"/>
      <c r="G67" s="67"/>
      <c r="H67" s="67"/>
      <c r="I67" s="72"/>
      <c r="J67" s="75" t="s">
        <v>29</v>
      </c>
    </row>
    <row r="68" spans="1:10" s="73" customFormat="1" x14ac:dyDescent="0.25">
      <c r="A68" s="74"/>
      <c r="B68" s="67"/>
      <c r="C68" s="65"/>
      <c r="D68" s="65"/>
      <c r="E68" s="66"/>
      <c r="F68" s="67"/>
      <c r="G68" s="67"/>
      <c r="H68" s="67"/>
      <c r="I68" s="72"/>
    </row>
    <row r="69" spans="1:10" s="73" customFormat="1" x14ac:dyDescent="0.25">
      <c r="A69" s="74"/>
      <c r="B69" s="67"/>
      <c r="C69" s="65"/>
      <c r="D69" s="65"/>
      <c r="E69" s="66"/>
      <c r="F69" s="67"/>
      <c r="G69" s="67"/>
      <c r="H69" s="67"/>
      <c r="I69" s="72"/>
    </row>
    <row r="70" spans="1:10" s="73" customFormat="1" x14ac:dyDescent="0.25">
      <c r="A70" s="74"/>
      <c r="B70" s="67"/>
      <c r="C70" s="65"/>
      <c r="D70" s="65"/>
      <c r="E70" s="66"/>
      <c r="F70" s="67"/>
      <c r="G70" s="67"/>
      <c r="H70" s="67"/>
      <c r="I70" s="72"/>
    </row>
    <row r="71" spans="1:10" s="73" customFormat="1" x14ac:dyDescent="0.25">
      <c r="A71" s="74"/>
      <c r="B71" s="67"/>
      <c r="C71" s="65"/>
      <c r="D71" s="65"/>
      <c r="E71" s="66"/>
      <c r="F71" s="67"/>
      <c r="G71" s="67"/>
      <c r="H71" s="67"/>
      <c r="I71" s="72"/>
    </row>
    <row r="72" spans="1:10" s="73" customFormat="1" x14ac:dyDescent="0.25">
      <c r="A72" s="74"/>
      <c r="B72" s="67"/>
      <c r="C72" s="65"/>
      <c r="D72" s="65"/>
      <c r="E72" s="66"/>
      <c r="F72" s="67"/>
      <c r="G72" s="67"/>
      <c r="H72" s="67"/>
      <c r="I72" s="72"/>
    </row>
    <row r="73" spans="1:10" s="73" customFormat="1" x14ac:dyDescent="0.25">
      <c r="A73" s="74"/>
      <c r="B73" s="67"/>
      <c r="C73" s="65"/>
      <c r="D73" s="65"/>
      <c r="E73" s="66"/>
      <c r="F73" s="67"/>
      <c r="G73" s="67"/>
      <c r="H73" s="67"/>
      <c r="I73" s="72"/>
    </row>
    <row r="74" spans="1:10" s="73" customFormat="1" x14ac:dyDescent="0.25">
      <c r="A74" s="74"/>
      <c r="B74" s="67"/>
      <c r="C74" s="65"/>
      <c r="D74" s="65"/>
      <c r="E74" s="66"/>
      <c r="F74" s="67"/>
      <c r="G74" s="67"/>
      <c r="H74" s="67"/>
      <c r="I74" s="72"/>
    </row>
    <row r="75" spans="1:10" s="73" customFormat="1" x14ac:dyDescent="0.25">
      <c r="A75" s="74"/>
      <c r="B75" s="67"/>
      <c r="C75" s="65"/>
      <c r="D75" s="65"/>
      <c r="E75" s="66"/>
      <c r="F75" s="67"/>
      <c r="G75" s="67"/>
      <c r="H75" s="67"/>
      <c r="I75" s="72"/>
      <c r="J75" s="75" t="s">
        <v>29</v>
      </c>
    </row>
    <row r="76" spans="1:10" s="73" customFormat="1" x14ac:dyDescent="0.25">
      <c r="A76" s="74"/>
      <c r="B76" s="67"/>
      <c r="C76" s="65"/>
      <c r="D76" s="65"/>
      <c r="E76" s="66"/>
      <c r="F76" s="67"/>
      <c r="G76" s="67"/>
      <c r="H76" s="67"/>
      <c r="I76" s="72"/>
    </row>
    <row r="77" spans="1:10" s="73" customFormat="1" x14ac:dyDescent="0.25">
      <c r="A77" s="74"/>
      <c r="B77" s="67"/>
      <c r="C77" s="65"/>
      <c r="D77" s="65"/>
      <c r="E77" s="66"/>
      <c r="F77" s="67"/>
      <c r="G77" s="67"/>
      <c r="H77" s="67"/>
      <c r="I77" s="72"/>
    </row>
    <row r="78" spans="1:10" s="73" customFormat="1" x14ac:dyDescent="0.25">
      <c r="A78" s="74"/>
      <c r="B78" s="67"/>
      <c r="C78" s="65"/>
      <c r="D78" s="65"/>
      <c r="E78" s="66"/>
      <c r="F78" s="67"/>
      <c r="G78" s="67"/>
      <c r="H78" s="67"/>
      <c r="I78" s="72"/>
    </row>
    <row r="79" spans="1:10" s="73" customFormat="1" x14ac:dyDescent="0.25">
      <c r="A79" s="74"/>
      <c r="B79" s="67"/>
      <c r="C79" s="65"/>
      <c r="D79" s="65"/>
      <c r="E79" s="66"/>
      <c r="F79" s="67"/>
      <c r="G79" s="67"/>
      <c r="H79" s="67"/>
      <c r="I79" s="72"/>
    </row>
    <row r="80" spans="1:10" s="73" customFormat="1" x14ac:dyDescent="0.25">
      <c r="A80" s="74"/>
      <c r="B80" s="67"/>
      <c r="C80" s="65"/>
      <c r="D80" s="65"/>
      <c r="E80" s="66"/>
      <c r="F80" s="67"/>
      <c r="G80" s="67"/>
      <c r="H80" s="67"/>
      <c r="I80" s="72"/>
    </row>
    <row r="81" spans="1:10" s="73" customFormat="1" x14ac:dyDescent="0.25">
      <c r="A81" s="74"/>
      <c r="B81" s="67"/>
      <c r="C81" s="65"/>
      <c r="D81" s="65"/>
      <c r="E81" s="66"/>
      <c r="F81" s="67"/>
      <c r="G81" s="67"/>
      <c r="H81" s="67"/>
      <c r="I81" s="72"/>
    </row>
    <row r="82" spans="1:10" s="73" customFormat="1" x14ac:dyDescent="0.25">
      <c r="A82" s="74"/>
      <c r="B82" s="67"/>
      <c r="C82" s="65"/>
      <c r="D82" s="65"/>
      <c r="E82" s="66"/>
      <c r="F82" s="67"/>
      <c r="G82" s="67"/>
      <c r="H82" s="67"/>
      <c r="I82" s="72"/>
    </row>
    <row r="83" spans="1:10" s="73" customFormat="1" x14ac:dyDescent="0.25">
      <c r="A83" s="74"/>
      <c r="B83" s="67"/>
      <c r="C83" s="65"/>
      <c r="D83" s="65"/>
      <c r="E83" s="66"/>
      <c r="F83" s="67"/>
      <c r="G83" s="67"/>
      <c r="H83" s="67"/>
      <c r="I83" s="72"/>
      <c r="J83" s="75" t="s">
        <v>29</v>
      </c>
    </row>
    <row r="84" spans="1:10" s="73" customFormat="1" x14ac:dyDescent="0.25">
      <c r="A84" s="74"/>
      <c r="B84" s="67"/>
      <c r="C84" s="65"/>
      <c r="D84" s="65"/>
      <c r="E84" s="66"/>
      <c r="F84" s="67"/>
      <c r="G84" s="67"/>
      <c r="H84" s="67"/>
      <c r="I84" s="72"/>
    </row>
    <row r="85" spans="1:10" s="73" customFormat="1" x14ac:dyDescent="0.25">
      <c r="A85" s="74"/>
      <c r="B85" s="67"/>
      <c r="C85" s="65"/>
      <c r="D85" s="65"/>
      <c r="E85" s="66"/>
      <c r="F85" s="67"/>
      <c r="G85" s="67"/>
      <c r="H85" s="67"/>
      <c r="I85" s="72"/>
    </row>
    <row r="86" spans="1:10" s="73" customFormat="1" x14ac:dyDescent="0.25">
      <c r="A86" s="74"/>
      <c r="B86" s="67"/>
      <c r="C86" s="65"/>
      <c r="D86" s="65"/>
      <c r="E86" s="66"/>
      <c r="F86" s="67"/>
      <c r="G86" s="67"/>
      <c r="H86" s="67"/>
      <c r="I86" s="72"/>
    </row>
    <row r="87" spans="1:10" s="73" customFormat="1" x14ac:dyDescent="0.25">
      <c r="A87" s="74"/>
      <c r="B87" s="67"/>
      <c r="C87" s="65"/>
      <c r="D87" s="65"/>
      <c r="E87" s="66"/>
      <c r="F87" s="67"/>
      <c r="G87" s="67"/>
      <c r="H87" s="67"/>
      <c r="I87" s="72"/>
    </row>
    <row r="88" spans="1:10" s="73" customFormat="1" x14ac:dyDescent="0.25">
      <c r="A88" s="74"/>
      <c r="B88" s="67"/>
      <c r="C88" s="65"/>
      <c r="D88" s="65"/>
      <c r="E88" s="66"/>
      <c r="F88" s="67"/>
      <c r="G88" s="67"/>
      <c r="H88" s="67"/>
      <c r="I88" s="72"/>
    </row>
    <row r="89" spans="1:10" s="73" customFormat="1" x14ac:dyDescent="0.25">
      <c r="A89" s="74"/>
      <c r="B89" s="67"/>
      <c r="C89" s="65"/>
      <c r="D89" s="65"/>
      <c r="E89" s="66"/>
      <c r="F89" s="67"/>
      <c r="G89" s="67"/>
      <c r="H89" s="67"/>
      <c r="I89" s="72"/>
    </row>
    <row r="90" spans="1:10" s="73" customFormat="1" x14ac:dyDescent="0.25">
      <c r="A90" s="74"/>
      <c r="B90" s="67"/>
      <c r="C90" s="65"/>
      <c r="D90" s="65"/>
      <c r="E90" s="66"/>
      <c r="F90" s="67"/>
      <c r="G90" s="67"/>
      <c r="H90" s="67"/>
      <c r="I90" s="72"/>
    </row>
    <row r="91" spans="1:10" s="73" customFormat="1" x14ac:dyDescent="0.25">
      <c r="A91" s="74"/>
      <c r="B91" s="67"/>
      <c r="C91" s="65"/>
      <c r="D91" s="65"/>
      <c r="E91" s="66"/>
      <c r="F91" s="67"/>
      <c r="G91" s="67"/>
      <c r="H91" s="67"/>
      <c r="I91" s="72"/>
      <c r="J91" s="75" t="s">
        <v>29</v>
      </c>
    </row>
    <row r="92" spans="1:10" s="73" customFormat="1" x14ac:dyDescent="0.25">
      <c r="A92" s="74"/>
      <c r="B92" s="67"/>
      <c r="C92" s="65"/>
      <c r="D92" s="65"/>
      <c r="E92" s="66"/>
      <c r="F92" s="67"/>
      <c r="G92" s="67"/>
      <c r="H92" s="67"/>
      <c r="I92" s="72"/>
    </row>
    <row r="93" spans="1:10" s="73" customFormat="1" x14ac:dyDescent="0.25">
      <c r="A93" s="74"/>
      <c r="B93" s="67"/>
      <c r="C93" s="65"/>
      <c r="D93" s="65"/>
      <c r="E93" s="66"/>
      <c r="F93" s="67"/>
      <c r="G93" s="67"/>
      <c r="H93" s="67"/>
      <c r="I93" s="72"/>
    </row>
    <row r="94" spans="1:10" s="73" customFormat="1" x14ac:dyDescent="0.25">
      <c r="A94" s="74"/>
      <c r="B94" s="67"/>
      <c r="C94" s="65"/>
      <c r="D94" s="65"/>
      <c r="E94" s="66"/>
      <c r="F94" s="67"/>
      <c r="G94" s="67"/>
      <c r="H94" s="67"/>
      <c r="I94" s="72"/>
    </row>
    <row r="95" spans="1:10" s="73" customFormat="1" x14ac:dyDescent="0.25">
      <c r="A95" s="74"/>
      <c r="B95" s="67"/>
      <c r="C95" s="65"/>
      <c r="D95" s="65"/>
      <c r="E95" s="66"/>
      <c r="F95" s="67"/>
      <c r="G95" s="67"/>
      <c r="H95" s="67"/>
      <c r="I95" s="72"/>
    </row>
    <row r="96" spans="1:10" s="73" customFormat="1" x14ac:dyDescent="0.25">
      <c r="A96" s="74"/>
      <c r="B96" s="67"/>
      <c r="C96" s="65"/>
      <c r="D96" s="65"/>
      <c r="E96" s="66"/>
      <c r="F96" s="67"/>
      <c r="G96" s="67"/>
      <c r="H96" s="67"/>
      <c r="I96" s="72"/>
    </row>
    <row r="97" spans="1:10" s="73" customFormat="1" x14ac:dyDescent="0.25">
      <c r="A97" s="74"/>
      <c r="B97" s="67"/>
      <c r="C97" s="65"/>
      <c r="D97" s="65"/>
      <c r="E97" s="66"/>
      <c r="F97" s="67"/>
      <c r="G97" s="67"/>
      <c r="H97" s="67"/>
      <c r="I97" s="72"/>
    </row>
    <row r="98" spans="1:10" s="73" customFormat="1" x14ac:dyDescent="0.25">
      <c r="A98" s="74"/>
      <c r="B98" s="67"/>
      <c r="C98" s="65"/>
      <c r="D98" s="65"/>
      <c r="E98" s="66"/>
      <c r="F98" s="67"/>
      <c r="G98" s="67"/>
      <c r="H98" s="67"/>
      <c r="I98" s="72"/>
    </row>
    <row r="99" spans="1:10" s="73" customFormat="1" x14ac:dyDescent="0.25">
      <c r="A99" s="74"/>
      <c r="B99" s="67"/>
      <c r="C99" s="65"/>
      <c r="D99" s="65"/>
      <c r="E99" s="66"/>
      <c r="F99" s="67"/>
      <c r="G99" s="67"/>
      <c r="H99" s="67"/>
      <c r="I99" s="72"/>
      <c r="J99" s="75" t="s">
        <v>29</v>
      </c>
    </row>
    <row r="100" spans="1:10" s="73" customFormat="1" x14ac:dyDescent="0.25">
      <c r="A100" s="74"/>
      <c r="B100" s="67"/>
      <c r="C100" s="65"/>
      <c r="D100" s="65"/>
      <c r="E100" s="66"/>
      <c r="F100" s="67"/>
      <c r="G100" s="67"/>
      <c r="H100" s="67"/>
      <c r="I100" s="72"/>
    </row>
    <row r="101" spans="1:10" s="73" customFormat="1" x14ac:dyDescent="0.25">
      <c r="A101" s="74"/>
      <c r="B101" s="67"/>
      <c r="C101" s="65"/>
      <c r="D101" s="65"/>
      <c r="E101" s="66"/>
      <c r="F101" s="67"/>
      <c r="G101" s="67"/>
      <c r="H101" s="67"/>
      <c r="I101" s="72"/>
      <c r="J101" s="73" t="s">
        <v>29</v>
      </c>
    </row>
    <row r="102" spans="1:10" s="73" customFormat="1" x14ac:dyDescent="0.25">
      <c r="A102" s="74"/>
      <c r="B102" s="67"/>
      <c r="C102" s="65"/>
      <c r="D102" s="65"/>
      <c r="E102" s="66"/>
      <c r="F102" s="67"/>
      <c r="G102" s="67"/>
      <c r="H102" s="67"/>
      <c r="I102" s="72"/>
    </row>
    <row r="103" spans="1:10" s="73" customFormat="1" x14ac:dyDescent="0.25">
      <c r="A103" s="74"/>
      <c r="B103" s="67"/>
      <c r="C103" s="65"/>
      <c r="D103" s="65"/>
      <c r="E103" s="66"/>
      <c r="F103" s="67"/>
      <c r="G103" s="67"/>
      <c r="H103" s="67"/>
      <c r="I103" s="72"/>
    </row>
    <row r="104" spans="1:10" s="73" customFormat="1" x14ac:dyDescent="0.25">
      <c r="A104" s="74"/>
      <c r="B104" s="67"/>
      <c r="C104" s="65"/>
      <c r="D104" s="65"/>
      <c r="E104" s="66"/>
      <c r="F104" s="67"/>
      <c r="G104" s="67"/>
      <c r="H104" s="67"/>
      <c r="I104" s="72"/>
    </row>
    <row r="105" spans="1:10" s="73" customFormat="1" x14ac:dyDescent="0.25">
      <c r="A105" s="74"/>
      <c r="B105" s="67"/>
      <c r="C105" s="65"/>
      <c r="D105" s="65"/>
      <c r="E105" s="66"/>
      <c r="F105" s="67"/>
      <c r="G105" s="67"/>
      <c r="H105" s="67"/>
      <c r="I105" s="72"/>
    </row>
    <row r="106" spans="1:10" s="73" customFormat="1" x14ac:dyDescent="0.25">
      <c r="A106" s="74"/>
      <c r="B106" s="67"/>
      <c r="C106" s="65"/>
      <c r="D106" s="65"/>
      <c r="E106" s="66"/>
      <c r="F106" s="67"/>
      <c r="G106" s="67"/>
      <c r="H106" s="67"/>
      <c r="I106" s="72"/>
    </row>
    <row r="107" spans="1:10" s="73" customFormat="1" x14ac:dyDescent="0.25">
      <c r="A107" s="74"/>
      <c r="B107" s="67"/>
      <c r="C107" s="65"/>
      <c r="D107" s="65"/>
      <c r="E107" s="66"/>
      <c r="F107" s="67"/>
      <c r="G107" s="67"/>
      <c r="H107" s="67"/>
      <c r="I107" s="72"/>
    </row>
    <row r="108" spans="1:10" s="73" customFormat="1" x14ac:dyDescent="0.25">
      <c r="A108" s="74"/>
      <c r="B108" s="67"/>
      <c r="C108" s="65"/>
      <c r="D108" s="65"/>
      <c r="E108" s="66"/>
      <c r="F108" s="67"/>
      <c r="G108" s="67"/>
      <c r="H108" s="67"/>
      <c r="I108" s="72"/>
    </row>
    <row r="109" spans="1:10" s="73" customFormat="1" x14ac:dyDescent="0.25">
      <c r="A109" s="74"/>
      <c r="B109" s="67"/>
      <c r="C109" s="65"/>
      <c r="D109" s="65"/>
      <c r="E109" s="66"/>
      <c r="F109" s="67"/>
      <c r="G109" s="67"/>
      <c r="H109" s="67"/>
      <c r="I109" s="72"/>
    </row>
    <row r="110" spans="1:10" s="73" customFormat="1" x14ac:dyDescent="0.25">
      <c r="A110" s="74"/>
      <c r="B110" s="67"/>
      <c r="C110" s="65"/>
      <c r="D110" s="65"/>
      <c r="E110" s="66"/>
      <c r="F110" s="67"/>
      <c r="G110" s="67"/>
      <c r="H110" s="67"/>
      <c r="I110" s="72"/>
    </row>
    <row r="111" spans="1:10" s="73" customFormat="1" x14ac:dyDescent="0.25">
      <c r="A111" s="74"/>
      <c r="B111" s="67"/>
      <c r="C111" s="65"/>
      <c r="D111" s="65"/>
      <c r="E111" s="66"/>
      <c r="F111" s="67"/>
      <c r="G111" s="67"/>
      <c r="H111" s="67"/>
      <c r="I111" s="72"/>
    </row>
    <row r="112" spans="1:10" s="73" customFormat="1" x14ac:dyDescent="0.25">
      <c r="A112" s="74"/>
      <c r="B112" s="67"/>
      <c r="C112" s="65"/>
      <c r="D112" s="65"/>
      <c r="E112" s="66"/>
      <c r="F112" s="67"/>
      <c r="G112" s="67"/>
      <c r="H112" s="67"/>
      <c r="I112" s="72"/>
    </row>
    <row r="113" spans="1:10" s="73" customFormat="1" x14ac:dyDescent="0.25">
      <c r="A113" s="74"/>
      <c r="B113" s="67"/>
      <c r="C113" s="65"/>
      <c r="D113" s="65"/>
      <c r="E113" s="66"/>
      <c r="F113" s="67"/>
      <c r="G113" s="67"/>
      <c r="H113" s="67"/>
      <c r="I113" s="72"/>
    </row>
    <row r="114" spans="1:10" s="73" customFormat="1" x14ac:dyDescent="0.25">
      <c r="A114" s="74"/>
      <c r="B114" s="67"/>
      <c r="C114" s="65"/>
      <c r="D114" s="65"/>
      <c r="E114" s="66"/>
      <c r="F114" s="67"/>
      <c r="G114" s="67"/>
      <c r="H114" s="67"/>
      <c r="I114" s="72"/>
      <c r="J114" s="73" t="s">
        <v>29</v>
      </c>
    </row>
    <row r="115" spans="1:10" s="73" customFormat="1" x14ac:dyDescent="0.25">
      <c r="A115" s="74"/>
      <c r="B115" s="67"/>
      <c r="C115" s="65"/>
      <c r="D115" s="65"/>
      <c r="E115" s="66"/>
      <c r="F115" s="67"/>
      <c r="G115" s="67"/>
      <c r="H115" s="67"/>
      <c r="I115" s="72"/>
    </row>
    <row r="116" spans="1:10" s="73" customFormat="1" x14ac:dyDescent="0.25">
      <c r="A116" s="74"/>
      <c r="B116" s="67"/>
      <c r="C116" s="65"/>
      <c r="D116" s="65"/>
      <c r="E116" s="66"/>
      <c r="F116" s="67"/>
      <c r="G116" s="67"/>
      <c r="H116" s="67"/>
      <c r="I116" s="72"/>
    </row>
    <row r="117" spans="1:10" s="73" customFormat="1" x14ac:dyDescent="0.25">
      <c r="A117" s="74"/>
      <c r="B117" s="67"/>
      <c r="C117" s="65"/>
      <c r="D117" s="65"/>
      <c r="E117" s="66"/>
      <c r="F117" s="67"/>
      <c r="G117" s="67"/>
      <c r="H117" s="67"/>
      <c r="I117" s="72"/>
      <c r="J117" s="73" t="s">
        <v>29</v>
      </c>
    </row>
    <row r="118" spans="1:10" s="73" customFormat="1" x14ac:dyDescent="0.25">
      <c r="A118" s="74"/>
      <c r="B118" s="67"/>
      <c r="C118" s="65"/>
      <c r="D118" s="65"/>
      <c r="E118" s="66"/>
      <c r="F118" s="67"/>
      <c r="G118" s="67"/>
      <c r="H118" s="67"/>
      <c r="I118" s="72"/>
      <c r="J118" s="73" t="s">
        <v>29</v>
      </c>
    </row>
    <row r="119" spans="1:10" s="73" customFormat="1" x14ac:dyDescent="0.25">
      <c r="A119" s="74"/>
      <c r="B119" s="67"/>
      <c r="C119" s="65"/>
      <c r="D119" s="65"/>
      <c r="E119" s="66"/>
      <c r="F119" s="67"/>
      <c r="G119" s="67"/>
      <c r="H119" s="67"/>
      <c r="I119" s="72"/>
    </row>
    <row r="120" spans="1:10" s="73" customFormat="1" x14ac:dyDescent="0.25">
      <c r="A120" s="74"/>
      <c r="B120" s="67"/>
      <c r="C120" s="65"/>
      <c r="D120" s="65"/>
      <c r="E120" s="66"/>
      <c r="F120" s="67"/>
      <c r="G120" s="67"/>
      <c r="H120" s="67"/>
      <c r="I120" s="72"/>
    </row>
    <row r="121" spans="1:10" s="73" customFormat="1" x14ac:dyDescent="0.25">
      <c r="A121" s="74"/>
      <c r="B121" s="67"/>
      <c r="C121" s="65"/>
      <c r="D121" s="65"/>
      <c r="E121" s="66"/>
      <c r="F121" s="67"/>
      <c r="G121" s="67"/>
      <c r="H121" s="67"/>
      <c r="I121" s="72"/>
      <c r="J121" s="73" t="s">
        <v>29</v>
      </c>
    </row>
    <row r="122" spans="1:10" s="73" customFormat="1" x14ac:dyDescent="0.25">
      <c r="A122" s="74"/>
      <c r="B122" s="67"/>
      <c r="C122" s="65"/>
      <c r="D122" s="65"/>
      <c r="E122" s="66"/>
      <c r="F122" s="67"/>
      <c r="G122" s="67"/>
      <c r="H122" s="67"/>
      <c r="I122" s="72"/>
      <c r="J122" s="73" t="s">
        <v>29</v>
      </c>
    </row>
    <row r="123" spans="1:10" s="73" customFormat="1" x14ac:dyDescent="0.25">
      <c r="A123" s="74"/>
      <c r="B123" s="67"/>
      <c r="C123" s="65"/>
      <c r="D123" s="65"/>
      <c r="E123" s="66"/>
      <c r="F123" s="67"/>
      <c r="G123" s="67"/>
      <c r="H123" s="67"/>
      <c r="I123" s="72"/>
      <c r="J123" s="73" t="s">
        <v>29</v>
      </c>
    </row>
    <row r="124" spans="1:10" s="73" customFormat="1" x14ac:dyDescent="0.25">
      <c r="A124" s="74"/>
      <c r="B124" s="67"/>
      <c r="C124" s="65"/>
      <c r="D124" s="65"/>
      <c r="E124" s="66"/>
      <c r="F124" s="67"/>
      <c r="G124" s="67"/>
      <c r="H124" s="67"/>
      <c r="I124" s="72"/>
    </row>
    <row r="125" spans="1:10" s="73" customFormat="1" x14ac:dyDescent="0.25">
      <c r="A125" s="74"/>
      <c r="B125" s="67"/>
      <c r="C125" s="65"/>
      <c r="D125" s="65"/>
      <c r="E125" s="66"/>
      <c r="F125" s="67"/>
      <c r="G125" s="67"/>
      <c r="H125" s="67"/>
      <c r="I125" s="72"/>
    </row>
    <row r="126" spans="1:10" s="73" customFormat="1" x14ac:dyDescent="0.25">
      <c r="A126" s="74"/>
      <c r="B126" s="67"/>
      <c r="C126" s="65"/>
      <c r="D126" s="65"/>
      <c r="E126" s="66"/>
      <c r="F126" s="67"/>
      <c r="G126" s="67"/>
      <c r="H126" s="67"/>
      <c r="I126" s="72"/>
    </row>
    <row r="127" spans="1:10" s="73" customFormat="1" x14ac:dyDescent="0.25">
      <c r="A127" s="74"/>
      <c r="B127" s="67"/>
      <c r="C127" s="65"/>
      <c r="D127" s="65"/>
      <c r="E127" s="66"/>
      <c r="F127" s="67"/>
      <c r="G127" s="67"/>
      <c r="H127" s="67"/>
      <c r="I127" s="72"/>
    </row>
    <row r="128" spans="1:10" s="73" customFormat="1" x14ac:dyDescent="0.25">
      <c r="A128" s="74"/>
      <c r="B128" s="67"/>
      <c r="C128" s="65"/>
      <c r="D128" s="65"/>
      <c r="E128" s="66"/>
      <c r="F128" s="67"/>
      <c r="G128" s="67"/>
      <c r="H128" s="67"/>
      <c r="I128" s="72"/>
    </row>
    <row r="129" spans="1:10" s="73" customFormat="1" x14ac:dyDescent="0.25">
      <c r="A129" s="74"/>
      <c r="B129" s="67"/>
      <c r="C129" s="65"/>
      <c r="D129" s="65"/>
      <c r="E129" s="66"/>
      <c r="F129" s="67"/>
      <c r="G129" s="67"/>
      <c r="H129" s="67"/>
      <c r="I129" s="72"/>
    </row>
    <row r="130" spans="1:10" s="73" customFormat="1" x14ac:dyDescent="0.25">
      <c r="A130" s="74"/>
      <c r="B130" s="67"/>
      <c r="C130" s="65"/>
      <c r="D130" s="65"/>
      <c r="E130" s="66"/>
      <c r="F130" s="67"/>
      <c r="G130" s="67"/>
      <c r="H130" s="67"/>
      <c r="I130" s="72"/>
    </row>
    <row r="131" spans="1:10" s="73" customFormat="1" x14ac:dyDescent="0.25">
      <c r="A131" s="74"/>
      <c r="B131" s="67"/>
      <c r="C131" s="65"/>
      <c r="D131" s="65"/>
      <c r="E131" s="66"/>
      <c r="F131" s="67"/>
      <c r="G131" s="67"/>
      <c r="H131" s="67"/>
      <c r="I131" s="72"/>
    </row>
    <row r="132" spans="1:10" s="73" customFormat="1" x14ac:dyDescent="0.25">
      <c r="A132" s="74"/>
      <c r="B132" s="67"/>
      <c r="C132" s="65"/>
      <c r="D132" s="65"/>
      <c r="E132" s="66"/>
      <c r="F132" s="67"/>
      <c r="G132" s="67"/>
      <c r="H132" s="67"/>
      <c r="I132" s="72"/>
    </row>
    <row r="133" spans="1:10" s="73" customFormat="1" x14ac:dyDescent="0.25">
      <c r="A133" s="74"/>
      <c r="B133" s="67"/>
      <c r="C133" s="65"/>
      <c r="D133" s="65"/>
      <c r="E133" s="66"/>
      <c r="F133" s="67"/>
      <c r="G133" s="67"/>
      <c r="H133" s="67"/>
      <c r="I133" s="72"/>
    </row>
    <row r="134" spans="1:10" s="73" customFormat="1" x14ac:dyDescent="0.25">
      <c r="A134" s="74"/>
      <c r="B134" s="67"/>
      <c r="C134" s="65"/>
      <c r="D134" s="65"/>
      <c r="E134" s="66"/>
      <c r="F134" s="67"/>
      <c r="G134" s="67"/>
      <c r="H134" s="67"/>
      <c r="I134" s="72"/>
      <c r="J134" s="73" t="s">
        <v>29</v>
      </c>
    </row>
    <row r="135" spans="1:10" s="73" customFormat="1" x14ac:dyDescent="0.25">
      <c r="A135" s="74"/>
      <c r="B135" s="67"/>
      <c r="C135" s="65"/>
      <c r="D135" s="65"/>
      <c r="E135" s="66"/>
      <c r="F135" s="67"/>
      <c r="G135" s="67"/>
      <c r="H135" s="67"/>
      <c r="I135" s="72"/>
    </row>
    <row r="136" spans="1:10" s="73" customFormat="1" x14ac:dyDescent="0.25">
      <c r="A136" s="74"/>
      <c r="B136" s="67"/>
      <c r="C136" s="65"/>
      <c r="D136" s="65"/>
      <c r="E136" s="66"/>
      <c r="F136" s="67"/>
      <c r="G136" s="67"/>
      <c r="H136" s="67"/>
      <c r="I136" s="72"/>
    </row>
    <row r="137" spans="1:10" s="73" customFormat="1" x14ac:dyDescent="0.25">
      <c r="A137" s="74"/>
      <c r="B137" s="67"/>
      <c r="C137" s="65"/>
      <c r="D137" s="65"/>
      <c r="E137" s="66"/>
      <c r="F137" s="67"/>
      <c r="G137" s="67"/>
      <c r="H137" s="67"/>
      <c r="I137" s="70"/>
    </row>
    <row r="138" spans="1:10" s="73" customFormat="1" x14ac:dyDescent="0.25">
      <c r="A138" s="74"/>
      <c r="B138" s="67"/>
      <c r="C138" s="65"/>
      <c r="D138" s="65"/>
      <c r="E138" s="66"/>
      <c r="F138" s="67"/>
      <c r="G138" s="67"/>
      <c r="H138" s="67"/>
      <c r="I138" s="72"/>
    </row>
    <row r="139" spans="1:10" s="73" customFormat="1" x14ac:dyDescent="0.25">
      <c r="A139" s="74"/>
      <c r="B139" s="67"/>
      <c r="C139" s="65"/>
      <c r="D139" s="65"/>
      <c r="E139" s="66"/>
      <c r="F139" s="67"/>
      <c r="G139" s="67"/>
      <c r="H139" s="67"/>
      <c r="I139" s="72"/>
    </row>
    <row r="140" spans="1:10" s="73" customFormat="1" x14ac:dyDescent="0.25">
      <c r="A140" s="74"/>
      <c r="B140" s="67"/>
      <c r="C140" s="65"/>
      <c r="D140" s="65"/>
      <c r="E140" s="66"/>
      <c r="F140" s="67"/>
      <c r="G140" s="67"/>
      <c r="H140" s="67"/>
      <c r="I140" s="72"/>
    </row>
    <row r="141" spans="1:10" s="73" customFormat="1" x14ac:dyDescent="0.25">
      <c r="A141" s="74"/>
      <c r="B141" s="67"/>
      <c r="C141" s="65"/>
      <c r="D141" s="65"/>
      <c r="E141" s="66"/>
      <c r="F141" s="67"/>
      <c r="G141" s="67"/>
      <c r="H141" s="67"/>
      <c r="I141" s="72"/>
    </row>
    <row r="142" spans="1:10" s="73" customFormat="1" x14ac:dyDescent="0.25">
      <c r="A142" s="74"/>
      <c r="B142" s="67"/>
      <c r="C142" s="65"/>
      <c r="D142" s="65"/>
      <c r="E142" s="66"/>
      <c r="F142" s="67"/>
      <c r="G142" s="67"/>
      <c r="H142" s="67"/>
      <c r="I142" s="72"/>
    </row>
    <row r="143" spans="1:10" s="73" customFormat="1" x14ac:dyDescent="0.25">
      <c r="A143" s="74"/>
      <c r="B143" s="67"/>
      <c r="C143" s="65"/>
      <c r="D143" s="65"/>
      <c r="E143" s="66"/>
      <c r="F143" s="67"/>
      <c r="G143" s="67"/>
      <c r="H143" s="67"/>
      <c r="I143" s="72"/>
    </row>
    <row r="144" spans="1:10" s="73" customFormat="1" x14ac:dyDescent="0.25">
      <c r="A144" s="74"/>
      <c r="B144" s="67"/>
      <c r="C144" s="65"/>
      <c r="D144" s="65"/>
      <c r="E144" s="66"/>
      <c r="F144" s="67"/>
      <c r="G144" s="67"/>
      <c r="H144" s="67"/>
      <c r="I144" s="72"/>
    </row>
    <row r="145" spans="1:9" s="73" customFormat="1" x14ac:dyDescent="0.25">
      <c r="A145" s="74"/>
      <c r="B145" s="67"/>
      <c r="C145" s="65"/>
      <c r="D145" s="65"/>
      <c r="E145" s="66"/>
      <c r="F145" s="67"/>
      <c r="G145" s="67"/>
      <c r="H145" s="67"/>
      <c r="I145" s="72"/>
    </row>
    <row r="146" spans="1:9" s="73" customFormat="1" x14ac:dyDescent="0.25">
      <c r="A146" s="74"/>
      <c r="B146" s="67"/>
      <c r="C146" s="65"/>
      <c r="D146" s="65"/>
      <c r="E146" s="66"/>
      <c r="F146" s="67"/>
      <c r="G146" s="67"/>
      <c r="H146" s="67"/>
      <c r="I146" s="72"/>
    </row>
    <row r="147" spans="1:9" s="73" customFormat="1" x14ac:dyDescent="0.25">
      <c r="A147" s="74"/>
      <c r="B147" s="67"/>
      <c r="C147" s="65"/>
      <c r="D147" s="65"/>
      <c r="E147" s="66"/>
      <c r="F147" s="67"/>
      <c r="G147" s="67"/>
      <c r="H147" s="67"/>
      <c r="I147" s="72"/>
    </row>
    <row r="148" spans="1:9" s="73" customFormat="1" x14ac:dyDescent="0.25">
      <c r="A148" s="74"/>
      <c r="B148" s="67"/>
      <c r="C148" s="65"/>
      <c r="D148" s="65"/>
      <c r="E148" s="66"/>
      <c r="F148" s="67"/>
      <c r="G148" s="67"/>
      <c r="H148" s="67"/>
      <c r="I148" s="72"/>
    </row>
    <row r="149" spans="1:9" s="73" customFormat="1" x14ac:dyDescent="0.25">
      <c r="A149" s="74"/>
      <c r="B149" s="67"/>
      <c r="C149" s="65"/>
      <c r="D149" s="65"/>
      <c r="E149" s="66"/>
      <c r="F149" s="67"/>
      <c r="G149" s="67"/>
      <c r="H149" s="67"/>
      <c r="I149" s="72"/>
    </row>
    <row r="150" spans="1:9" s="73" customFormat="1" x14ac:dyDescent="0.25">
      <c r="A150" s="74"/>
      <c r="B150" s="67"/>
      <c r="C150" s="65"/>
      <c r="D150" s="65"/>
      <c r="E150" s="66"/>
      <c r="F150" s="67"/>
      <c r="G150" s="67"/>
      <c r="H150" s="67"/>
      <c r="I150" s="72"/>
    </row>
    <row r="151" spans="1:9" s="73" customFormat="1" x14ac:dyDescent="0.25">
      <c r="A151" s="74"/>
      <c r="B151" s="67"/>
      <c r="C151" s="65"/>
      <c r="D151" s="65"/>
      <c r="E151" s="66"/>
      <c r="F151" s="67"/>
      <c r="G151" s="67"/>
      <c r="H151" s="67"/>
      <c r="I151" s="72"/>
    </row>
    <row r="152" spans="1:9" s="73" customFormat="1" x14ac:dyDescent="0.25">
      <c r="A152" s="74"/>
      <c r="B152" s="67"/>
      <c r="C152" s="65"/>
      <c r="D152" s="65"/>
      <c r="E152" s="66"/>
      <c r="F152" s="67"/>
      <c r="G152" s="67"/>
      <c r="H152" s="67"/>
      <c r="I152" s="72"/>
    </row>
    <row r="153" spans="1:9" s="73" customFormat="1" x14ac:dyDescent="0.25">
      <c r="A153" s="74"/>
      <c r="B153" s="67"/>
      <c r="C153" s="65"/>
      <c r="D153" s="65"/>
      <c r="E153" s="66"/>
      <c r="F153" s="67"/>
      <c r="G153" s="67"/>
      <c r="H153" s="67"/>
      <c r="I153" s="72"/>
    </row>
    <row r="154" spans="1:9" s="73" customFormat="1" x14ac:dyDescent="0.25">
      <c r="A154" s="74"/>
      <c r="B154" s="67"/>
      <c r="C154" s="65"/>
      <c r="D154" s="65"/>
      <c r="E154" s="66"/>
      <c r="F154" s="67"/>
      <c r="G154" s="67"/>
      <c r="H154" s="67"/>
      <c r="I154" s="72"/>
    </row>
    <row r="155" spans="1:9" s="73" customFormat="1" x14ac:dyDescent="0.25">
      <c r="A155" s="74"/>
      <c r="B155" s="67"/>
      <c r="C155" s="65"/>
      <c r="D155" s="65"/>
      <c r="E155" s="66"/>
      <c r="F155" s="67"/>
      <c r="G155" s="67"/>
      <c r="H155" s="67"/>
      <c r="I155" s="72"/>
    </row>
    <row r="156" spans="1:9" s="73" customFormat="1" x14ac:dyDescent="0.25">
      <c r="A156" s="74"/>
      <c r="B156" s="67"/>
      <c r="C156" s="65"/>
      <c r="D156" s="65"/>
      <c r="E156" s="66"/>
      <c r="F156" s="67"/>
      <c r="G156" s="67"/>
      <c r="H156" s="67"/>
      <c r="I156" s="72"/>
    </row>
    <row r="157" spans="1:9" s="73" customFormat="1" x14ac:dyDescent="0.25">
      <c r="A157" s="74"/>
      <c r="B157" s="67"/>
      <c r="C157" s="65"/>
      <c r="D157" s="65"/>
      <c r="E157" s="66"/>
      <c r="F157" s="67"/>
      <c r="G157" s="67"/>
      <c r="H157" s="67"/>
      <c r="I157" s="72"/>
    </row>
    <row r="158" spans="1:9" s="73" customFormat="1" x14ac:dyDescent="0.25">
      <c r="A158" s="74"/>
      <c r="B158" s="67"/>
      <c r="C158" s="65"/>
      <c r="D158" s="65"/>
      <c r="E158" s="66"/>
      <c r="F158" s="67"/>
      <c r="G158" s="67"/>
      <c r="H158" s="67"/>
      <c r="I158" s="72"/>
    </row>
    <row r="159" spans="1:9" s="73" customFormat="1" x14ac:dyDescent="0.25">
      <c r="A159" s="74"/>
      <c r="B159" s="67"/>
      <c r="C159" s="65"/>
      <c r="D159" s="65"/>
      <c r="E159" s="66"/>
      <c r="F159" s="67"/>
      <c r="G159" s="67"/>
      <c r="H159" s="67"/>
      <c r="I159" s="72"/>
    </row>
    <row r="160" spans="1:9" s="73" customFormat="1" x14ac:dyDescent="0.25">
      <c r="A160" s="74"/>
      <c r="B160" s="67"/>
      <c r="C160" s="65"/>
      <c r="D160" s="65"/>
      <c r="E160" s="66"/>
      <c r="F160" s="67"/>
      <c r="G160" s="67"/>
      <c r="H160" s="67"/>
      <c r="I160" s="72"/>
    </row>
    <row r="161" spans="1:9" s="73" customFormat="1" x14ac:dyDescent="0.25">
      <c r="A161" s="74"/>
      <c r="B161" s="67"/>
      <c r="C161" s="65"/>
      <c r="D161" s="65"/>
      <c r="E161" s="66"/>
      <c r="F161" s="67"/>
      <c r="G161" s="67"/>
      <c r="H161" s="67"/>
      <c r="I161" s="72"/>
    </row>
    <row r="162" spans="1:9" s="73" customFormat="1" x14ac:dyDescent="0.25">
      <c r="A162" s="74"/>
      <c r="B162" s="67"/>
      <c r="C162" s="65"/>
      <c r="D162" s="65"/>
      <c r="E162" s="66"/>
      <c r="F162" s="67"/>
      <c r="G162" s="67"/>
      <c r="H162" s="67"/>
      <c r="I162" s="72"/>
    </row>
    <row r="163" spans="1:9" s="73" customFormat="1" x14ac:dyDescent="0.25">
      <c r="A163" s="74"/>
      <c r="B163" s="67"/>
      <c r="C163" s="65"/>
      <c r="D163" s="65"/>
      <c r="E163" s="66"/>
      <c r="F163" s="67"/>
      <c r="G163" s="67"/>
      <c r="H163" s="67"/>
      <c r="I163" s="72"/>
    </row>
    <row r="164" spans="1:9" s="73" customFormat="1" x14ac:dyDescent="0.25">
      <c r="A164" s="74"/>
      <c r="B164" s="67"/>
      <c r="C164" s="65"/>
      <c r="D164" s="65"/>
      <c r="E164" s="66"/>
      <c r="F164" s="67"/>
      <c r="G164" s="67"/>
      <c r="H164" s="67"/>
      <c r="I164" s="72"/>
    </row>
    <row r="165" spans="1:9" s="73" customFormat="1" x14ac:dyDescent="0.25">
      <c r="A165" s="74"/>
      <c r="B165" s="67"/>
      <c r="C165" s="65"/>
      <c r="D165" s="65"/>
      <c r="E165" s="66"/>
      <c r="F165" s="67"/>
      <c r="G165" s="67"/>
      <c r="H165" s="67"/>
      <c r="I165" s="72"/>
    </row>
    <row r="166" spans="1:9" s="73" customFormat="1" x14ac:dyDescent="0.25">
      <c r="A166" s="74"/>
      <c r="B166" s="67"/>
      <c r="C166" s="65"/>
      <c r="D166" s="65"/>
      <c r="E166" s="66"/>
      <c r="F166" s="67"/>
      <c r="G166" s="67"/>
      <c r="H166" s="67"/>
      <c r="I166" s="72"/>
    </row>
    <row r="167" spans="1:9" s="73" customFormat="1" x14ac:dyDescent="0.25">
      <c r="A167" s="74"/>
      <c r="B167" s="67"/>
      <c r="C167" s="65"/>
      <c r="D167" s="65"/>
      <c r="E167" s="66"/>
      <c r="F167" s="67"/>
      <c r="G167" s="67"/>
      <c r="H167" s="67"/>
      <c r="I167" s="72"/>
    </row>
    <row r="168" spans="1:9" s="73" customFormat="1" x14ac:dyDescent="0.25">
      <c r="A168" s="74"/>
      <c r="B168" s="67"/>
      <c r="C168" s="65"/>
      <c r="D168" s="65"/>
      <c r="E168" s="66"/>
      <c r="F168" s="67"/>
      <c r="G168" s="67"/>
      <c r="H168" s="67"/>
      <c r="I168" s="72"/>
    </row>
    <row r="169" spans="1:9" s="73" customFormat="1" x14ac:dyDescent="0.25">
      <c r="A169" s="74"/>
      <c r="B169" s="67"/>
      <c r="C169" s="65"/>
      <c r="D169" s="65"/>
      <c r="E169" s="66"/>
      <c r="F169" s="67"/>
      <c r="G169" s="67"/>
      <c r="H169" s="67"/>
      <c r="I169" s="72"/>
    </row>
    <row r="170" spans="1:9" s="73" customFormat="1" x14ac:dyDescent="0.25">
      <c r="A170" s="74"/>
      <c r="B170" s="67"/>
      <c r="C170" s="65"/>
      <c r="D170" s="65"/>
      <c r="E170" s="66"/>
      <c r="F170" s="67"/>
      <c r="G170" s="67"/>
      <c r="H170" s="67"/>
      <c r="I170" s="72"/>
    </row>
    <row r="171" spans="1:9" s="73" customFormat="1" x14ac:dyDescent="0.25">
      <c r="A171" s="74"/>
      <c r="B171" s="67"/>
      <c r="C171" s="65"/>
      <c r="D171" s="65"/>
      <c r="E171" s="66"/>
      <c r="F171" s="67"/>
      <c r="G171" s="67"/>
      <c r="H171" s="67"/>
      <c r="I171" s="72"/>
    </row>
    <row r="172" spans="1:9" s="73" customFormat="1" x14ac:dyDescent="0.25">
      <c r="A172" s="74"/>
      <c r="B172" s="67"/>
      <c r="C172" s="65"/>
      <c r="D172" s="65"/>
      <c r="E172" s="66"/>
      <c r="F172" s="67"/>
      <c r="G172" s="67"/>
      <c r="H172" s="67"/>
      <c r="I172" s="72"/>
    </row>
    <row r="173" spans="1:9" s="73" customFormat="1" x14ac:dyDescent="0.25">
      <c r="A173" s="74"/>
      <c r="B173" s="67"/>
      <c r="C173" s="65"/>
      <c r="D173" s="65"/>
      <c r="E173" s="66"/>
      <c r="F173" s="67"/>
      <c r="G173" s="67"/>
      <c r="H173" s="67"/>
      <c r="I173" s="72"/>
    </row>
    <row r="174" spans="1:9" s="73" customFormat="1" x14ac:dyDescent="0.25">
      <c r="A174" s="74"/>
      <c r="B174" s="67"/>
      <c r="C174" s="65"/>
      <c r="D174" s="65"/>
      <c r="E174" s="66"/>
      <c r="F174" s="67"/>
      <c r="G174" s="67"/>
      <c r="H174" s="67"/>
      <c r="I174" s="72"/>
    </row>
    <row r="175" spans="1:9" s="73" customFormat="1" x14ac:dyDescent="0.25">
      <c r="A175" s="74"/>
      <c r="B175" s="67"/>
      <c r="C175" s="65"/>
      <c r="D175" s="65"/>
      <c r="E175" s="66"/>
      <c r="F175" s="67"/>
      <c r="G175" s="67"/>
      <c r="H175" s="67"/>
      <c r="I175" s="72"/>
    </row>
    <row r="176" spans="1:9" s="73" customFormat="1" x14ac:dyDescent="0.25">
      <c r="A176" s="74"/>
      <c r="B176" s="67"/>
      <c r="C176" s="65"/>
      <c r="D176" s="65"/>
      <c r="E176" s="66"/>
      <c r="F176" s="67"/>
      <c r="G176" s="67"/>
      <c r="H176" s="67"/>
      <c r="I176" s="72"/>
    </row>
    <row r="177" spans="1:10" s="73" customFormat="1" x14ac:dyDescent="0.25">
      <c r="A177" s="74"/>
      <c r="B177" s="67"/>
      <c r="C177" s="65"/>
      <c r="D177" s="65"/>
      <c r="E177" s="66"/>
      <c r="F177" s="67"/>
      <c r="G177" s="67"/>
      <c r="H177" s="67"/>
      <c r="I177" s="72"/>
    </row>
    <row r="178" spans="1:10" s="73" customFormat="1" x14ac:dyDescent="0.25">
      <c r="A178" s="74"/>
      <c r="B178" s="67"/>
      <c r="C178" s="65"/>
      <c r="D178" s="65"/>
      <c r="E178" s="66"/>
      <c r="F178" s="67"/>
      <c r="G178" s="67"/>
      <c r="H178" s="67"/>
      <c r="I178" s="72"/>
    </row>
    <row r="179" spans="1:10" s="73" customFormat="1" x14ac:dyDescent="0.25">
      <c r="A179" s="74"/>
      <c r="B179" s="67"/>
      <c r="C179" s="65"/>
      <c r="D179" s="65"/>
      <c r="E179" s="66"/>
      <c r="F179" s="67"/>
      <c r="G179" s="67"/>
      <c r="H179" s="67"/>
      <c r="I179" s="72"/>
    </row>
    <row r="180" spans="1:10" s="73" customFormat="1" x14ac:dyDescent="0.25">
      <c r="A180" s="74"/>
      <c r="B180" s="67"/>
      <c r="C180" s="65"/>
      <c r="D180" s="65"/>
      <c r="E180" s="66"/>
      <c r="F180" s="67"/>
      <c r="G180" s="67"/>
      <c r="H180" s="67"/>
      <c r="I180" s="72"/>
    </row>
    <row r="181" spans="1:10" s="73" customFormat="1" x14ac:dyDescent="0.25">
      <c r="A181" s="74"/>
      <c r="B181" s="67"/>
      <c r="C181" s="65"/>
      <c r="D181" s="65"/>
      <c r="E181" s="66"/>
      <c r="F181" s="67"/>
      <c r="G181" s="67"/>
      <c r="H181" s="67"/>
      <c r="I181" s="72"/>
    </row>
    <row r="182" spans="1:10" s="73" customFormat="1" x14ac:dyDescent="0.25">
      <c r="A182" s="74"/>
      <c r="B182" s="67"/>
      <c r="C182" s="65"/>
      <c r="D182" s="65"/>
      <c r="E182" s="66"/>
      <c r="F182" s="67"/>
      <c r="G182" s="67"/>
      <c r="H182" s="67"/>
      <c r="I182" s="72"/>
    </row>
    <row r="183" spans="1:10" s="73" customFormat="1" x14ac:dyDescent="0.25">
      <c r="A183" s="74"/>
      <c r="B183" s="67"/>
      <c r="C183" s="65"/>
      <c r="D183" s="65"/>
      <c r="E183" s="66"/>
      <c r="F183" s="67"/>
      <c r="G183" s="67"/>
      <c r="H183" s="67"/>
      <c r="I183" s="72"/>
    </row>
    <row r="184" spans="1:10" s="73" customFormat="1" x14ac:dyDescent="0.25">
      <c r="A184" s="74"/>
      <c r="B184" s="67"/>
      <c r="C184" s="65"/>
      <c r="D184" s="65"/>
      <c r="E184" s="66"/>
      <c r="F184" s="67"/>
      <c r="G184" s="67"/>
      <c r="H184" s="67"/>
      <c r="I184" s="72"/>
    </row>
    <row r="185" spans="1:10" s="73" customFormat="1" x14ac:dyDescent="0.25">
      <c r="A185" s="74"/>
      <c r="B185" s="67"/>
      <c r="C185" s="65"/>
      <c r="D185" s="65"/>
      <c r="E185" s="66"/>
      <c r="F185" s="67"/>
      <c r="G185" s="67"/>
      <c r="H185" s="67"/>
      <c r="I185" s="72"/>
    </row>
    <row r="186" spans="1:10" s="73" customFormat="1" x14ac:dyDescent="0.25">
      <c r="A186" s="74"/>
      <c r="B186" s="67"/>
      <c r="C186" s="65"/>
      <c r="D186" s="65"/>
      <c r="E186" s="66"/>
      <c r="F186" s="67"/>
      <c r="G186" s="67"/>
      <c r="H186" s="67"/>
      <c r="I186" s="72"/>
      <c r="J186" s="75" t="s">
        <v>29</v>
      </c>
    </row>
    <row r="187" spans="1:10" s="73" customFormat="1" x14ac:dyDescent="0.25">
      <c r="A187" s="74"/>
      <c r="B187" s="67"/>
      <c r="C187" s="65"/>
      <c r="D187" s="65"/>
      <c r="E187" s="66"/>
      <c r="F187" s="67"/>
      <c r="G187" s="67"/>
      <c r="H187" s="67"/>
      <c r="I187" s="72"/>
    </row>
    <row r="188" spans="1:10" s="73" customFormat="1" x14ac:dyDescent="0.25">
      <c r="A188" s="74"/>
      <c r="B188" s="67"/>
      <c r="C188" s="65"/>
      <c r="D188" s="65"/>
      <c r="E188" s="66"/>
      <c r="F188" s="67"/>
      <c r="G188" s="67"/>
      <c r="H188" s="67"/>
      <c r="I188" s="72"/>
      <c r="J188" s="75" t="s">
        <v>29</v>
      </c>
    </row>
    <row r="189" spans="1:10" s="73" customFormat="1" x14ac:dyDescent="0.25">
      <c r="A189" s="74"/>
      <c r="B189" s="67"/>
      <c r="C189" s="65"/>
      <c r="D189" s="65"/>
      <c r="E189" s="66"/>
      <c r="F189" s="67"/>
      <c r="G189" s="67"/>
      <c r="H189" s="67"/>
      <c r="I189" s="72"/>
      <c r="J189" s="75"/>
    </row>
    <row r="190" spans="1:10" s="73" customFormat="1" x14ac:dyDescent="0.25">
      <c r="A190" s="74"/>
      <c r="B190" s="67"/>
      <c r="C190" s="65"/>
      <c r="D190" s="65"/>
      <c r="E190" s="66"/>
      <c r="F190" s="67"/>
      <c r="G190" s="67"/>
      <c r="H190" s="67"/>
      <c r="I190" s="72"/>
      <c r="J190" s="75"/>
    </row>
    <row r="191" spans="1:10" s="73" customFormat="1" x14ac:dyDescent="0.25">
      <c r="A191" s="74"/>
      <c r="B191" s="67"/>
      <c r="C191" s="65"/>
      <c r="D191" s="65"/>
      <c r="E191" s="66"/>
      <c r="F191" s="67"/>
      <c r="G191" s="67"/>
      <c r="H191" s="67"/>
      <c r="I191" s="72"/>
      <c r="J191" s="75"/>
    </row>
    <row r="192" spans="1:10" s="73" customFormat="1" x14ac:dyDescent="0.25">
      <c r="A192" s="74"/>
      <c r="B192" s="67"/>
      <c r="C192" s="65"/>
      <c r="D192" s="65"/>
      <c r="E192" s="66"/>
      <c r="F192" s="67"/>
      <c r="G192" s="67"/>
      <c r="H192" s="67"/>
      <c r="I192" s="72"/>
      <c r="J192" s="75"/>
    </row>
    <row r="193" spans="1:10" s="73" customFormat="1" x14ac:dyDescent="0.25">
      <c r="A193" s="74"/>
      <c r="B193" s="67"/>
      <c r="C193" s="65"/>
      <c r="D193" s="65"/>
      <c r="E193" s="66"/>
      <c r="F193" s="67"/>
      <c r="G193" s="67"/>
      <c r="H193" s="67"/>
      <c r="I193" s="72"/>
      <c r="J193" s="75"/>
    </row>
    <row r="194" spans="1:10" s="73" customFormat="1" x14ac:dyDescent="0.25">
      <c r="A194" s="74"/>
      <c r="B194" s="67"/>
      <c r="C194" s="65"/>
      <c r="D194" s="65"/>
      <c r="E194" s="66"/>
      <c r="F194" s="67"/>
      <c r="G194" s="67"/>
      <c r="H194" s="67"/>
      <c r="I194" s="72"/>
      <c r="J194" s="75"/>
    </row>
    <row r="195" spans="1:10" s="73" customFormat="1" x14ac:dyDescent="0.25">
      <c r="A195" s="74"/>
      <c r="B195" s="67"/>
      <c r="C195" s="65"/>
      <c r="D195" s="65"/>
      <c r="E195" s="66"/>
      <c r="F195" s="67"/>
      <c r="G195" s="67"/>
      <c r="H195" s="67"/>
      <c r="I195" s="72"/>
      <c r="J195" s="75"/>
    </row>
    <row r="196" spans="1:10" s="73" customFormat="1" x14ac:dyDescent="0.25">
      <c r="A196" s="74"/>
      <c r="B196" s="67"/>
      <c r="C196" s="65"/>
      <c r="D196" s="65"/>
      <c r="E196" s="66"/>
      <c r="F196" s="67"/>
      <c r="G196" s="67"/>
      <c r="H196" s="67"/>
      <c r="I196" s="72"/>
      <c r="J196" s="75"/>
    </row>
    <row r="197" spans="1:10" s="73" customFormat="1" x14ac:dyDescent="0.25">
      <c r="A197" s="74"/>
      <c r="B197" s="67"/>
      <c r="C197" s="65"/>
      <c r="D197" s="65"/>
      <c r="E197" s="66"/>
      <c r="F197" s="67"/>
      <c r="G197" s="67"/>
      <c r="H197" s="67"/>
      <c r="I197" s="72"/>
      <c r="J197" s="75"/>
    </row>
    <row r="198" spans="1:10" s="73" customFormat="1" x14ac:dyDescent="0.25">
      <c r="A198" s="74"/>
      <c r="B198" s="67"/>
      <c r="C198" s="65"/>
      <c r="D198" s="65"/>
      <c r="E198" s="66"/>
      <c r="F198" s="67"/>
      <c r="G198" s="67"/>
      <c r="H198" s="67"/>
      <c r="I198" s="72"/>
      <c r="J198" s="75"/>
    </row>
    <row r="199" spans="1:10" s="73" customFormat="1" x14ac:dyDescent="0.25">
      <c r="A199" s="74"/>
      <c r="B199" s="67"/>
      <c r="C199" s="65"/>
      <c r="D199" s="65"/>
      <c r="E199" s="66"/>
      <c r="F199" s="67"/>
      <c r="G199" s="67"/>
      <c r="H199" s="67"/>
      <c r="I199" s="72"/>
      <c r="J199" s="75"/>
    </row>
    <row r="200" spans="1:10" s="73" customFormat="1" x14ac:dyDescent="0.25">
      <c r="A200" s="74"/>
      <c r="B200" s="67"/>
      <c r="C200" s="65"/>
      <c r="D200" s="65"/>
      <c r="E200" s="66"/>
      <c r="F200" s="67"/>
      <c r="G200" s="67"/>
      <c r="H200" s="67"/>
      <c r="I200" s="72"/>
      <c r="J200" s="75"/>
    </row>
    <row r="201" spans="1:10" s="73" customFormat="1" x14ac:dyDescent="0.25">
      <c r="A201" s="74"/>
      <c r="B201" s="67"/>
      <c r="C201" s="65"/>
      <c r="D201" s="65"/>
      <c r="E201" s="66"/>
      <c r="F201" s="67"/>
      <c r="G201" s="67"/>
      <c r="H201" s="67"/>
      <c r="I201" s="72"/>
      <c r="J201" s="75"/>
    </row>
    <row r="202" spans="1:10" s="73" customFormat="1" x14ac:dyDescent="0.25">
      <c r="A202" s="74"/>
      <c r="B202" s="67"/>
      <c r="C202" s="65"/>
      <c r="D202" s="65"/>
      <c r="E202" s="66"/>
      <c r="F202" s="67"/>
      <c r="G202" s="67"/>
      <c r="H202" s="67"/>
      <c r="I202" s="72"/>
      <c r="J202" s="75"/>
    </row>
    <row r="203" spans="1:10" s="73" customFormat="1" x14ac:dyDescent="0.25">
      <c r="A203" s="74"/>
      <c r="B203" s="67"/>
      <c r="C203" s="65"/>
      <c r="D203" s="65"/>
      <c r="E203" s="66"/>
      <c r="F203" s="67"/>
      <c r="G203" s="67"/>
      <c r="H203" s="67"/>
      <c r="I203" s="72"/>
      <c r="J203" s="75"/>
    </row>
    <row r="204" spans="1:10" s="73" customFormat="1" x14ac:dyDescent="0.25">
      <c r="A204" s="74"/>
      <c r="B204" s="67"/>
      <c r="C204" s="65"/>
      <c r="D204" s="65"/>
      <c r="E204" s="66"/>
      <c r="F204" s="67"/>
      <c r="G204" s="67"/>
      <c r="H204" s="67"/>
      <c r="I204" s="72"/>
      <c r="J204" s="75"/>
    </row>
    <row r="205" spans="1:10" s="73" customFormat="1" x14ac:dyDescent="0.25">
      <c r="A205" s="74"/>
      <c r="B205" s="67"/>
      <c r="C205" s="65"/>
      <c r="D205" s="65"/>
      <c r="E205" s="66"/>
      <c r="F205" s="67"/>
      <c r="G205" s="67"/>
      <c r="H205" s="67"/>
      <c r="I205" s="72"/>
      <c r="J205" s="75"/>
    </row>
    <row r="206" spans="1:10" s="73" customFormat="1" x14ac:dyDescent="0.25">
      <c r="A206" s="74"/>
      <c r="B206" s="67"/>
      <c r="C206" s="65"/>
      <c r="D206" s="65"/>
      <c r="E206" s="66"/>
      <c r="F206" s="67"/>
      <c r="G206" s="67"/>
      <c r="H206" s="67"/>
      <c r="I206" s="72"/>
      <c r="J206" s="75"/>
    </row>
    <row r="207" spans="1:10" s="73" customFormat="1" x14ac:dyDescent="0.25">
      <c r="A207" s="74"/>
      <c r="B207" s="67"/>
      <c r="C207" s="65"/>
      <c r="D207" s="65"/>
      <c r="E207" s="66"/>
      <c r="F207" s="67"/>
      <c r="G207" s="67"/>
      <c r="H207" s="67"/>
      <c r="I207" s="72"/>
      <c r="J207" s="75"/>
    </row>
    <row r="208" spans="1:10" s="73" customFormat="1" x14ac:dyDescent="0.25">
      <c r="A208" s="74"/>
      <c r="B208" s="67"/>
      <c r="C208" s="65"/>
      <c r="D208" s="65"/>
      <c r="E208" s="66"/>
      <c r="F208" s="67"/>
      <c r="G208" s="67"/>
      <c r="H208" s="67"/>
      <c r="I208" s="72"/>
      <c r="J208" s="75"/>
    </row>
    <row r="209" spans="1:10" s="73" customFormat="1" x14ac:dyDescent="0.25">
      <c r="A209" s="74"/>
      <c r="B209" s="67"/>
      <c r="C209" s="65"/>
      <c r="D209" s="65"/>
      <c r="E209" s="66"/>
      <c r="F209" s="67"/>
      <c r="G209" s="67"/>
      <c r="H209" s="67"/>
      <c r="I209" s="72"/>
      <c r="J209" s="75"/>
    </row>
    <row r="210" spans="1:10" s="73" customFormat="1" x14ac:dyDescent="0.25">
      <c r="A210" s="74"/>
      <c r="B210" s="67"/>
      <c r="C210" s="65"/>
      <c r="D210" s="65"/>
      <c r="E210" s="66"/>
      <c r="F210" s="67"/>
      <c r="G210" s="67"/>
      <c r="H210" s="67"/>
      <c r="I210" s="72"/>
      <c r="J210" s="75"/>
    </row>
    <row r="211" spans="1:10" s="73" customFormat="1" x14ac:dyDescent="0.25">
      <c r="A211" s="74"/>
      <c r="B211" s="67"/>
      <c r="C211" s="65"/>
      <c r="D211" s="65"/>
      <c r="E211" s="66"/>
      <c r="F211" s="67"/>
      <c r="G211" s="67"/>
      <c r="H211" s="67"/>
      <c r="I211" s="72"/>
      <c r="J211" s="75"/>
    </row>
    <row r="212" spans="1:10" s="73" customFormat="1" x14ac:dyDescent="0.25">
      <c r="A212" s="74"/>
      <c r="B212" s="67"/>
      <c r="C212" s="65"/>
      <c r="D212" s="65"/>
      <c r="E212" s="66"/>
      <c r="F212" s="67"/>
      <c r="G212" s="67"/>
      <c r="H212" s="67"/>
      <c r="I212" s="72"/>
      <c r="J212" s="75"/>
    </row>
    <row r="213" spans="1:10" s="73" customFormat="1" x14ac:dyDescent="0.25">
      <c r="A213" s="74"/>
      <c r="B213" s="67"/>
      <c r="C213" s="65"/>
      <c r="D213" s="65"/>
      <c r="E213" s="66"/>
      <c r="F213" s="67"/>
      <c r="G213" s="67"/>
      <c r="H213" s="67"/>
      <c r="I213" s="72"/>
      <c r="J213" s="75"/>
    </row>
    <row r="214" spans="1:10" s="73" customFormat="1" x14ac:dyDescent="0.25">
      <c r="A214" s="74"/>
      <c r="B214" s="67"/>
      <c r="C214" s="65"/>
      <c r="D214" s="65"/>
      <c r="E214" s="66"/>
      <c r="F214" s="67"/>
      <c r="G214" s="67"/>
      <c r="H214" s="67"/>
      <c r="I214" s="72"/>
      <c r="J214" s="75"/>
    </row>
    <row r="215" spans="1:10" s="73" customFormat="1" x14ac:dyDescent="0.25">
      <c r="A215" s="74"/>
      <c r="B215" s="67"/>
      <c r="C215" s="65"/>
      <c r="D215" s="65"/>
      <c r="E215" s="66"/>
      <c r="F215" s="67"/>
      <c r="G215" s="67"/>
      <c r="H215" s="67"/>
      <c r="I215" s="72"/>
      <c r="J215" s="75"/>
    </row>
    <row r="216" spans="1:10" s="73" customFormat="1" x14ac:dyDescent="0.25">
      <c r="A216" s="74"/>
      <c r="B216" s="67"/>
      <c r="C216" s="65"/>
      <c r="D216" s="65"/>
      <c r="E216" s="66"/>
      <c r="F216" s="67"/>
      <c r="G216" s="67"/>
      <c r="H216" s="67"/>
      <c r="I216" s="72"/>
      <c r="J216" s="75"/>
    </row>
    <row r="217" spans="1:10" s="73" customFormat="1" x14ac:dyDescent="0.25">
      <c r="A217" s="74"/>
      <c r="B217" s="67"/>
      <c r="C217" s="65"/>
      <c r="D217" s="65"/>
      <c r="E217" s="66"/>
      <c r="F217" s="67"/>
      <c r="G217" s="67"/>
      <c r="H217" s="67"/>
      <c r="I217" s="72"/>
      <c r="J217" s="75"/>
    </row>
    <row r="218" spans="1:10" s="73" customFormat="1" x14ac:dyDescent="0.25">
      <c r="A218" s="74"/>
      <c r="B218" s="67"/>
      <c r="C218" s="65"/>
      <c r="D218" s="65"/>
      <c r="E218" s="66"/>
      <c r="F218" s="67"/>
      <c r="G218" s="67"/>
      <c r="H218" s="67"/>
      <c r="I218" s="72"/>
      <c r="J218" s="75"/>
    </row>
    <row r="219" spans="1:10" s="73" customFormat="1" x14ac:dyDescent="0.25">
      <c r="A219" s="74"/>
      <c r="B219" s="67"/>
      <c r="C219" s="65"/>
      <c r="D219" s="65"/>
      <c r="E219" s="66"/>
      <c r="F219" s="67"/>
      <c r="G219" s="67"/>
      <c r="H219" s="67"/>
      <c r="I219" s="72"/>
      <c r="J219" s="75"/>
    </row>
    <row r="220" spans="1:10" s="73" customFormat="1" x14ac:dyDescent="0.25">
      <c r="A220" s="74"/>
      <c r="B220" s="67"/>
      <c r="C220" s="65"/>
      <c r="D220" s="65"/>
      <c r="E220" s="66"/>
      <c r="F220" s="67"/>
      <c r="G220" s="67"/>
      <c r="H220" s="67"/>
      <c r="I220" s="72"/>
      <c r="J220" s="75"/>
    </row>
    <row r="221" spans="1:10" s="73" customFormat="1" x14ac:dyDescent="0.25">
      <c r="A221" s="74"/>
      <c r="B221" s="67"/>
      <c r="C221" s="65"/>
      <c r="D221" s="65"/>
      <c r="E221" s="66"/>
      <c r="F221" s="67"/>
      <c r="G221" s="67"/>
      <c r="H221" s="67"/>
      <c r="I221" s="72"/>
      <c r="J221" s="75"/>
    </row>
    <row r="222" spans="1:10" s="73" customFormat="1" x14ac:dyDescent="0.25">
      <c r="A222" s="74"/>
      <c r="B222" s="67"/>
      <c r="C222" s="65"/>
      <c r="D222" s="65"/>
      <c r="E222" s="66"/>
      <c r="F222" s="67"/>
      <c r="G222" s="67"/>
      <c r="H222" s="67"/>
      <c r="I222" s="72"/>
      <c r="J222" s="75"/>
    </row>
    <row r="223" spans="1:10" s="73" customFormat="1" x14ac:dyDescent="0.25">
      <c r="A223" s="74"/>
      <c r="B223" s="67"/>
      <c r="C223" s="65"/>
      <c r="D223" s="65"/>
      <c r="E223" s="66"/>
      <c r="F223" s="67"/>
      <c r="G223" s="67"/>
      <c r="H223" s="67"/>
      <c r="I223" s="72"/>
      <c r="J223" s="75"/>
    </row>
    <row r="224" spans="1:10" s="73" customFormat="1" x14ac:dyDescent="0.25">
      <c r="A224" s="74"/>
      <c r="B224" s="67"/>
      <c r="C224" s="65"/>
      <c r="D224" s="65"/>
      <c r="E224" s="66"/>
      <c r="F224" s="67"/>
      <c r="G224" s="67"/>
      <c r="H224" s="67"/>
      <c r="I224" s="72"/>
      <c r="J224" s="75"/>
    </row>
    <row r="225" spans="1:10" s="73" customFormat="1" x14ac:dyDescent="0.25">
      <c r="A225" s="74"/>
      <c r="B225" s="67"/>
      <c r="C225" s="65"/>
      <c r="D225" s="65"/>
      <c r="E225" s="66"/>
      <c r="F225" s="67"/>
      <c r="G225" s="67"/>
      <c r="H225" s="67"/>
      <c r="I225" s="72"/>
      <c r="J225" s="75"/>
    </row>
    <row r="226" spans="1:10" s="73" customFormat="1" x14ac:dyDescent="0.25">
      <c r="A226" s="74"/>
      <c r="B226" s="67"/>
      <c r="C226" s="65"/>
      <c r="D226" s="65"/>
      <c r="E226" s="66"/>
      <c r="F226" s="67"/>
      <c r="G226" s="67"/>
      <c r="H226" s="67"/>
      <c r="I226" s="72"/>
      <c r="J226" s="75"/>
    </row>
    <row r="227" spans="1:10" s="73" customFormat="1" x14ac:dyDescent="0.25">
      <c r="A227" s="74"/>
      <c r="B227" s="67"/>
      <c r="C227" s="65"/>
      <c r="D227" s="65"/>
      <c r="E227" s="66"/>
      <c r="F227" s="67"/>
      <c r="G227" s="67"/>
      <c r="H227" s="67"/>
      <c r="I227" s="72"/>
      <c r="J227" s="75"/>
    </row>
    <row r="228" spans="1:10" s="73" customFormat="1" x14ac:dyDescent="0.25">
      <c r="A228" s="74"/>
      <c r="B228" s="67"/>
      <c r="C228" s="65"/>
      <c r="D228" s="65"/>
      <c r="E228" s="66"/>
      <c r="F228" s="67"/>
      <c r="G228" s="67"/>
      <c r="H228" s="67"/>
      <c r="I228" s="72"/>
      <c r="J228" s="75"/>
    </row>
    <row r="229" spans="1:10" s="73" customFormat="1" x14ac:dyDescent="0.25">
      <c r="A229" s="74"/>
      <c r="B229" s="67"/>
      <c r="C229" s="65"/>
      <c r="D229" s="65"/>
      <c r="E229" s="66"/>
      <c r="F229" s="67"/>
      <c r="G229" s="67"/>
      <c r="H229" s="67"/>
      <c r="I229" s="72"/>
      <c r="J229" s="75"/>
    </row>
    <row r="230" spans="1:10" s="73" customFormat="1" x14ac:dyDescent="0.25">
      <c r="A230" s="74"/>
      <c r="B230" s="67"/>
      <c r="C230" s="65"/>
      <c r="D230" s="65"/>
      <c r="E230" s="66"/>
      <c r="F230" s="67"/>
      <c r="G230" s="67"/>
      <c r="H230" s="67"/>
      <c r="I230" s="72"/>
      <c r="J230" s="75"/>
    </row>
    <row r="231" spans="1:10" s="73" customFormat="1" x14ac:dyDescent="0.25">
      <c r="A231" s="74"/>
      <c r="B231" s="67"/>
      <c r="C231" s="65"/>
      <c r="D231" s="65"/>
      <c r="E231" s="66"/>
      <c r="F231" s="67"/>
      <c r="G231" s="67"/>
      <c r="H231" s="67"/>
      <c r="I231" s="72"/>
    </row>
    <row r="232" spans="1:10" s="73" customFormat="1" x14ac:dyDescent="0.25">
      <c r="A232" s="74"/>
      <c r="B232" s="67"/>
      <c r="C232" s="65"/>
      <c r="D232" s="65"/>
      <c r="E232" s="66"/>
      <c r="F232" s="67"/>
      <c r="G232" s="67"/>
      <c r="H232" s="67"/>
      <c r="I232" s="72"/>
      <c r="J232" s="75" t="s">
        <v>29</v>
      </c>
    </row>
    <row r="233" spans="1:10" s="73" customFormat="1" x14ac:dyDescent="0.25">
      <c r="A233" s="74"/>
      <c r="B233" s="67"/>
      <c r="C233" s="65"/>
      <c r="D233" s="65"/>
      <c r="E233" s="66"/>
      <c r="F233" s="67"/>
      <c r="G233" s="67"/>
      <c r="H233" s="67"/>
      <c r="I233" s="72"/>
    </row>
    <row r="234" spans="1:10" s="73" customFormat="1" x14ac:dyDescent="0.25">
      <c r="A234" s="74"/>
      <c r="B234" s="67"/>
      <c r="C234" s="65"/>
      <c r="D234" s="65"/>
      <c r="E234" s="66"/>
      <c r="F234" s="67"/>
      <c r="G234" s="67"/>
      <c r="H234" s="67"/>
      <c r="I234" s="72"/>
      <c r="J234" s="75" t="s">
        <v>29</v>
      </c>
    </row>
    <row r="235" spans="1:10" s="73" customFormat="1" x14ac:dyDescent="0.25">
      <c r="A235" s="74"/>
      <c r="B235" s="67"/>
      <c r="C235" s="65"/>
      <c r="D235" s="65"/>
      <c r="E235" s="66"/>
      <c r="F235" s="67"/>
      <c r="G235" s="67"/>
      <c r="H235" s="67"/>
      <c r="I235" s="72"/>
    </row>
    <row r="236" spans="1:10" s="73" customFormat="1" x14ac:dyDescent="0.25">
      <c r="A236" s="74"/>
      <c r="B236" s="67"/>
      <c r="C236" s="65"/>
      <c r="D236" s="65"/>
      <c r="E236" s="66"/>
      <c r="F236" s="67"/>
      <c r="G236" s="67"/>
      <c r="H236" s="67"/>
      <c r="I236" s="72"/>
      <c r="J236" s="75" t="s">
        <v>29</v>
      </c>
    </row>
    <row r="237" spans="1:10" s="73" customFormat="1" x14ac:dyDescent="0.25">
      <c r="A237" s="74"/>
      <c r="B237" s="67"/>
      <c r="C237" s="65"/>
      <c r="D237" s="65"/>
      <c r="E237" s="66"/>
      <c r="F237" s="67"/>
      <c r="G237" s="67"/>
      <c r="H237" s="67"/>
      <c r="I237" s="72"/>
      <c r="J237" s="75"/>
    </row>
    <row r="238" spans="1:10" s="73" customFormat="1" x14ac:dyDescent="0.25">
      <c r="A238" s="74"/>
      <c r="B238" s="67"/>
      <c r="C238" s="65"/>
      <c r="D238" s="65"/>
      <c r="E238" s="66"/>
      <c r="F238" s="67"/>
      <c r="G238" s="67"/>
      <c r="H238" s="67"/>
      <c r="I238" s="72"/>
      <c r="J238" s="75"/>
    </row>
    <row r="239" spans="1:10" s="73" customFormat="1" x14ac:dyDescent="0.25">
      <c r="A239" s="74"/>
      <c r="B239" s="67"/>
      <c r="C239" s="65"/>
      <c r="D239" s="65"/>
      <c r="E239" s="66"/>
      <c r="F239" s="67"/>
      <c r="G239" s="67"/>
      <c r="H239" s="67"/>
      <c r="I239" s="72"/>
      <c r="J239" s="75"/>
    </row>
    <row r="240" spans="1:10" s="73" customFormat="1" x14ac:dyDescent="0.25">
      <c r="A240" s="74"/>
      <c r="B240" s="67"/>
      <c r="C240" s="65"/>
      <c r="D240" s="65"/>
      <c r="E240" s="66"/>
      <c r="F240" s="67"/>
      <c r="G240" s="67"/>
      <c r="H240" s="67"/>
      <c r="I240" s="72"/>
      <c r="J240" s="75"/>
    </row>
    <row r="241" spans="1:10" s="73" customFormat="1" x14ac:dyDescent="0.25">
      <c r="A241" s="74"/>
      <c r="B241" s="67"/>
      <c r="C241" s="65"/>
      <c r="D241" s="65"/>
      <c r="E241" s="66"/>
      <c r="F241" s="67"/>
      <c r="G241" s="67"/>
      <c r="H241" s="67"/>
      <c r="I241" s="72"/>
      <c r="J241" s="75"/>
    </row>
    <row r="242" spans="1:10" s="73" customFormat="1" x14ac:dyDescent="0.25">
      <c r="A242" s="74"/>
      <c r="B242" s="67"/>
      <c r="C242" s="65"/>
      <c r="D242" s="65"/>
      <c r="E242" s="66"/>
      <c r="F242" s="67"/>
      <c r="G242" s="67"/>
      <c r="H242" s="67"/>
      <c r="I242" s="72"/>
      <c r="J242" s="75"/>
    </row>
    <row r="243" spans="1:10" s="73" customFormat="1" x14ac:dyDescent="0.25">
      <c r="A243" s="74"/>
      <c r="B243" s="67"/>
      <c r="C243" s="65"/>
      <c r="D243" s="65"/>
      <c r="E243" s="66"/>
      <c r="F243" s="67"/>
      <c r="G243" s="67"/>
      <c r="H243" s="67"/>
      <c r="I243" s="72"/>
      <c r="J243" s="75"/>
    </row>
    <row r="244" spans="1:10" s="73" customFormat="1" x14ac:dyDescent="0.25">
      <c r="A244" s="74"/>
      <c r="B244" s="67"/>
      <c r="C244" s="65"/>
      <c r="D244" s="65"/>
      <c r="E244" s="66"/>
      <c r="F244" s="67"/>
      <c r="G244" s="67"/>
      <c r="H244" s="67"/>
      <c r="I244" s="72"/>
      <c r="J244" s="75"/>
    </row>
    <row r="245" spans="1:10" s="73" customFormat="1" x14ac:dyDescent="0.25">
      <c r="A245" s="74"/>
      <c r="B245" s="67"/>
      <c r="C245" s="65"/>
      <c r="D245" s="65"/>
      <c r="E245" s="66"/>
      <c r="F245" s="67"/>
      <c r="G245" s="67"/>
      <c r="H245" s="67"/>
      <c r="I245" s="72"/>
      <c r="J245" s="75"/>
    </row>
    <row r="246" spans="1:10" s="73" customFormat="1" x14ac:dyDescent="0.25">
      <c r="A246" s="74"/>
      <c r="B246" s="67"/>
      <c r="C246" s="65"/>
      <c r="D246" s="65"/>
      <c r="E246" s="66"/>
      <c r="F246" s="67"/>
      <c r="G246" s="67"/>
      <c r="H246" s="67"/>
      <c r="I246" s="72"/>
      <c r="J246" s="75"/>
    </row>
    <row r="247" spans="1:10" s="73" customFormat="1" x14ac:dyDescent="0.25">
      <c r="A247" s="74"/>
      <c r="B247" s="67"/>
      <c r="C247" s="65"/>
      <c r="D247" s="65"/>
      <c r="E247" s="66"/>
      <c r="F247" s="67"/>
      <c r="G247" s="67"/>
      <c r="H247" s="67"/>
      <c r="I247" s="72"/>
      <c r="J247" s="75"/>
    </row>
    <row r="248" spans="1:10" s="73" customFormat="1" x14ac:dyDescent="0.25">
      <c r="A248" s="74"/>
      <c r="B248" s="67"/>
      <c r="C248" s="65"/>
      <c r="D248" s="65"/>
      <c r="E248" s="66"/>
      <c r="F248" s="67"/>
      <c r="G248" s="67"/>
      <c r="H248" s="67"/>
      <c r="I248" s="72"/>
      <c r="J248" s="75"/>
    </row>
    <row r="249" spans="1:10" s="73" customFormat="1" x14ac:dyDescent="0.25">
      <c r="A249" s="74"/>
      <c r="B249" s="67"/>
      <c r="C249" s="65"/>
      <c r="D249" s="65"/>
      <c r="E249" s="66"/>
      <c r="F249" s="67"/>
      <c r="G249" s="67"/>
      <c r="H249" s="67"/>
      <c r="I249" s="72"/>
      <c r="J249" s="75"/>
    </row>
    <row r="250" spans="1:10" s="73" customFormat="1" x14ac:dyDescent="0.25">
      <c r="A250" s="74"/>
      <c r="B250" s="67"/>
      <c r="C250" s="65"/>
      <c r="D250" s="65"/>
      <c r="E250" s="66"/>
      <c r="F250" s="67"/>
      <c r="G250" s="67"/>
      <c r="H250" s="67"/>
      <c r="I250" s="72"/>
      <c r="J250" s="75"/>
    </row>
    <row r="251" spans="1:10" s="73" customFormat="1" x14ac:dyDescent="0.25">
      <c r="A251" s="74"/>
      <c r="B251" s="67"/>
      <c r="C251" s="65"/>
      <c r="D251" s="65"/>
      <c r="E251" s="66"/>
      <c r="F251" s="67"/>
      <c r="G251" s="67"/>
      <c r="H251" s="67"/>
      <c r="I251" s="72"/>
      <c r="J251" s="75"/>
    </row>
    <row r="252" spans="1:10" s="73" customFormat="1" x14ac:dyDescent="0.25">
      <c r="A252" s="74"/>
      <c r="B252" s="67"/>
      <c r="C252" s="65"/>
      <c r="D252" s="65"/>
      <c r="E252" s="66"/>
      <c r="F252" s="67"/>
      <c r="G252" s="67"/>
      <c r="H252" s="67"/>
      <c r="I252" s="72"/>
      <c r="J252" s="75"/>
    </row>
    <row r="253" spans="1:10" s="73" customFormat="1" x14ac:dyDescent="0.25">
      <c r="A253" s="74"/>
      <c r="B253" s="67"/>
      <c r="C253" s="65"/>
      <c r="D253" s="65"/>
      <c r="E253" s="66"/>
      <c r="F253" s="67"/>
      <c r="G253" s="67"/>
      <c r="H253" s="67"/>
      <c r="I253" s="72"/>
      <c r="J253" s="75"/>
    </row>
    <row r="254" spans="1:10" s="73" customFormat="1" x14ac:dyDescent="0.25">
      <c r="A254" s="74"/>
      <c r="B254" s="67"/>
      <c r="C254" s="65"/>
      <c r="D254" s="65"/>
      <c r="E254" s="66"/>
      <c r="F254" s="67"/>
      <c r="G254" s="67"/>
      <c r="H254" s="67"/>
      <c r="I254" s="72"/>
      <c r="J254" s="75"/>
    </row>
    <row r="255" spans="1:10" s="73" customFormat="1" x14ac:dyDescent="0.25">
      <c r="A255" s="74"/>
      <c r="B255" s="67"/>
      <c r="C255" s="65"/>
      <c r="D255" s="65"/>
      <c r="E255" s="66"/>
      <c r="F255" s="67"/>
      <c r="G255" s="67"/>
      <c r="H255" s="67"/>
      <c r="I255" s="72"/>
      <c r="J255" s="75"/>
    </row>
    <row r="256" spans="1:10" s="73" customFormat="1" x14ac:dyDescent="0.25">
      <c r="A256" s="74"/>
      <c r="B256" s="67"/>
      <c r="C256" s="65"/>
      <c r="D256" s="65"/>
      <c r="E256" s="66"/>
      <c r="F256" s="67"/>
      <c r="G256" s="67"/>
      <c r="H256" s="67"/>
      <c r="I256" s="72"/>
      <c r="J256" s="75"/>
    </row>
    <row r="257" spans="1:10" s="73" customFormat="1" x14ac:dyDescent="0.25">
      <c r="A257" s="74"/>
      <c r="B257" s="67"/>
      <c r="C257" s="65"/>
      <c r="D257" s="65"/>
      <c r="E257" s="66"/>
      <c r="F257" s="67"/>
      <c r="G257" s="67"/>
      <c r="H257" s="67"/>
      <c r="I257" s="72"/>
      <c r="J257" s="75"/>
    </row>
    <row r="258" spans="1:10" s="73" customFormat="1" x14ac:dyDescent="0.25">
      <c r="A258" s="74"/>
      <c r="B258" s="67"/>
      <c r="C258" s="65"/>
      <c r="D258" s="65"/>
      <c r="E258" s="66"/>
      <c r="F258" s="67"/>
      <c r="G258" s="67"/>
      <c r="H258" s="67"/>
      <c r="I258" s="72"/>
      <c r="J258" s="75"/>
    </row>
    <row r="259" spans="1:10" s="73" customFormat="1" x14ac:dyDescent="0.25">
      <c r="A259" s="74"/>
      <c r="B259" s="67"/>
      <c r="C259" s="65"/>
      <c r="D259" s="65"/>
      <c r="E259" s="66"/>
      <c r="F259" s="67"/>
      <c r="G259" s="67"/>
      <c r="H259" s="67"/>
      <c r="I259" s="72"/>
      <c r="J259" s="75"/>
    </row>
    <row r="260" spans="1:10" s="73" customFormat="1" x14ac:dyDescent="0.25">
      <c r="A260" s="74"/>
      <c r="B260" s="67"/>
      <c r="C260" s="65"/>
      <c r="D260" s="65"/>
      <c r="E260" s="66"/>
      <c r="F260" s="67"/>
      <c r="G260" s="121"/>
      <c r="H260" s="67"/>
      <c r="I260" s="72"/>
      <c r="J260" s="75"/>
    </row>
    <row r="261" spans="1:10" s="73" customFormat="1" x14ac:dyDescent="0.25">
      <c r="A261" s="74"/>
      <c r="B261" s="67"/>
      <c r="C261" s="65"/>
      <c r="D261" s="65"/>
      <c r="E261" s="66"/>
      <c r="F261" s="67"/>
      <c r="G261" s="121"/>
      <c r="H261" s="67"/>
      <c r="I261" s="72"/>
      <c r="J261" s="75"/>
    </row>
    <row r="262" spans="1:10" s="73" customFormat="1" x14ac:dyDescent="0.25">
      <c r="A262" s="74"/>
      <c r="B262" s="67"/>
      <c r="C262" s="65"/>
      <c r="D262" s="65"/>
      <c r="E262" s="66"/>
      <c r="F262" s="67"/>
      <c r="G262" s="121"/>
      <c r="H262" s="67"/>
      <c r="I262" s="72"/>
      <c r="J262" s="75"/>
    </row>
    <row r="263" spans="1:10" s="73" customFormat="1" x14ac:dyDescent="0.25">
      <c r="A263" s="74"/>
      <c r="B263" s="67"/>
      <c r="C263" s="65"/>
      <c r="D263" s="65"/>
      <c r="E263" s="66"/>
      <c r="F263" s="67"/>
      <c r="G263" s="121"/>
      <c r="H263" s="67"/>
      <c r="I263" s="72"/>
      <c r="J263" s="75"/>
    </row>
    <row r="264" spans="1:10" s="73" customFormat="1" x14ac:dyDescent="0.25">
      <c r="A264" s="74"/>
      <c r="B264" s="67"/>
      <c r="C264" s="65"/>
      <c r="D264" s="65"/>
      <c r="E264" s="66"/>
      <c r="F264" s="67"/>
      <c r="G264" s="121"/>
      <c r="H264" s="67"/>
      <c r="I264" s="72"/>
      <c r="J264" s="75"/>
    </row>
    <row r="265" spans="1:10" s="73" customFormat="1" x14ac:dyDescent="0.25">
      <c r="A265" s="74"/>
      <c r="B265" s="67"/>
      <c r="C265" s="65"/>
      <c r="D265" s="65"/>
      <c r="E265" s="66"/>
      <c r="F265" s="67"/>
      <c r="G265" s="121"/>
      <c r="H265" s="67"/>
      <c r="I265" s="72"/>
      <c r="J265" s="75"/>
    </row>
    <row r="266" spans="1:10" s="73" customFormat="1" x14ac:dyDescent="0.25">
      <c r="A266" s="74"/>
      <c r="B266" s="67"/>
      <c r="C266" s="65"/>
      <c r="D266" s="65"/>
      <c r="E266" s="66"/>
      <c r="F266" s="67"/>
      <c r="G266" s="121"/>
      <c r="H266" s="67"/>
      <c r="I266" s="72"/>
      <c r="J266" s="75"/>
    </row>
    <row r="267" spans="1:10" s="73" customFormat="1" x14ac:dyDescent="0.25">
      <c r="A267" s="74"/>
      <c r="B267" s="67"/>
      <c r="C267" s="65"/>
      <c r="D267" s="65"/>
      <c r="E267" s="66"/>
      <c r="F267" s="67"/>
      <c r="G267" s="121"/>
      <c r="H267" s="67"/>
      <c r="I267" s="72"/>
      <c r="J267" s="75"/>
    </row>
    <row r="268" spans="1:10" s="73" customFormat="1" x14ac:dyDescent="0.25">
      <c r="A268" s="74"/>
      <c r="B268" s="67"/>
      <c r="C268" s="65"/>
      <c r="D268" s="65"/>
      <c r="E268" s="66"/>
      <c r="F268" s="67"/>
      <c r="G268" s="121"/>
      <c r="H268" s="67"/>
      <c r="I268" s="72"/>
      <c r="J268" s="75"/>
    </row>
    <row r="269" spans="1:10" s="73" customFormat="1" x14ac:dyDescent="0.25">
      <c r="A269" s="74"/>
      <c r="B269" s="67"/>
      <c r="C269" s="65"/>
      <c r="D269" s="65"/>
      <c r="E269" s="66"/>
      <c r="F269" s="67"/>
      <c r="G269" s="121"/>
      <c r="H269" s="67"/>
      <c r="I269" s="72"/>
      <c r="J269" s="75"/>
    </row>
    <row r="270" spans="1:10" s="73" customFormat="1" x14ac:dyDescent="0.25">
      <c r="A270" s="74"/>
      <c r="B270" s="67"/>
      <c r="C270" s="65"/>
      <c r="D270" s="65"/>
      <c r="E270" s="66"/>
      <c r="F270" s="67"/>
      <c r="G270" s="121"/>
      <c r="H270" s="67"/>
      <c r="I270" s="72"/>
      <c r="J270" s="75"/>
    </row>
    <row r="271" spans="1:10" s="73" customFormat="1" x14ac:dyDescent="0.25">
      <c r="A271" s="74"/>
      <c r="B271" s="67"/>
      <c r="C271" s="65"/>
      <c r="D271" s="65"/>
      <c r="E271" s="66"/>
      <c r="F271" s="67"/>
      <c r="G271" s="121"/>
      <c r="H271" s="67"/>
      <c r="I271" s="72"/>
      <c r="J271" s="75"/>
    </row>
    <row r="272" spans="1:10" s="73" customFormat="1" x14ac:dyDescent="0.25">
      <c r="A272" s="74"/>
      <c r="B272" s="67"/>
      <c r="C272" s="65"/>
      <c r="D272" s="65"/>
      <c r="E272" s="66"/>
      <c r="F272" s="67"/>
      <c r="G272" s="121"/>
      <c r="H272" s="67"/>
      <c r="I272" s="72"/>
      <c r="J272" s="75"/>
    </row>
    <row r="273" spans="1:10" s="73" customFormat="1" x14ac:dyDescent="0.25">
      <c r="A273" s="74"/>
      <c r="B273" s="67"/>
      <c r="C273" s="65"/>
      <c r="D273" s="65"/>
      <c r="E273" s="66"/>
      <c r="F273" s="67"/>
      <c r="G273" s="121"/>
      <c r="H273" s="67"/>
      <c r="I273" s="72"/>
      <c r="J273" s="75"/>
    </row>
    <row r="274" spans="1:10" s="73" customFormat="1" x14ac:dyDescent="0.25">
      <c r="A274" s="74"/>
      <c r="B274" s="67"/>
      <c r="C274" s="65"/>
      <c r="D274" s="65"/>
      <c r="E274" s="66"/>
      <c r="F274" s="67"/>
      <c r="G274" s="121"/>
      <c r="H274" s="67"/>
      <c r="I274" s="72"/>
      <c r="J274" s="75"/>
    </row>
    <row r="275" spans="1:10" s="73" customFormat="1" x14ac:dyDescent="0.25">
      <c r="A275" s="74"/>
      <c r="B275" s="67"/>
      <c r="C275" s="65"/>
      <c r="D275" s="65"/>
      <c r="E275" s="66"/>
      <c r="F275" s="67"/>
      <c r="G275" s="121"/>
      <c r="H275" s="67"/>
      <c r="I275" s="72"/>
      <c r="J275" s="75"/>
    </row>
    <row r="276" spans="1:10" s="73" customFormat="1" x14ac:dyDescent="0.25">
      <c r="A276" s="74"/>
      <c r="B276" s="67"/>
      <c r="C276" s="65"/>
      <c r="D276" s="65"/>
      <c r="E276" s="66"/>
      <c r="F276" s="67"/>
      <c r="G276" s="121"/>
      <c r="H276" s="67"/>
      <c r="I276" s="72"/>
      <c r="J276" s="75"/>
    </row>
    <row r="277" spans="1:10" s="73" customFormat="1" x14ac:dyDescent="0.25">
      <c r="A277" s="74"/>
      <c r="B277" s="67"/>
      <c r="C277" s="65"/>
      <c r="D277" s="65"/>
      <c r="E277" s="66"/>
      <c r="F277" s="67"/>
      <c r="G277" s="121"/>
      <c r="H277" s="67"/>
      <c r="I277" s="72"/>
      <c r="J277" s="75"/>
    </row>
    <row r="278" spans="1:10" s="73" customFormat="1" x14ac:dyDescent="0.25">
      <c r="A278" s="74"/>
      <c r="B278" s="67"/>
      <c r="C278" s="65"/>
      <c r="D278" s="65"/>
      <c r="E278" s="66"/>
      <c r="F278" s="67"/>
      <c r="G278" s="121"/>
      <c r="H278" s="67"/>
      <c r="I278" s="72"/>
      <c r="J278" s="75"/>
    </row>
    <row r="279" spans="1:10" s="73" customFormat="1" x14ac:dyDescent="0.25">
      <c r="A279" s="74"/>
      <c r="B279" s="67"/>
      <c r="C279" s="65"/>
      <c r="D279" s="65"/>
      <c r="E279" s="66"/>
      <c r="F279" s="67"/>
      <c r="G279" s="121"/>
      <c r="H279" s="67"/>
      <c r="I279" s="72"/>
      <c r="J279" s="75"/>
    </row>
    <row r="280" spans="1:10" s="73" customFormat="1" x14ac:dyDescent="0.25">
      <c r="A280" s="74"/>
      <c r="B280" s="67"/>
      <c r="C280" s="65"/>
      <c r="D280" s="65"/>
      <c r="E280" s="66"/>
      <c r="F280" s="67"/>
      <c r="G280" s="121"/>
      <c r="H280" s="67"/>
      <c r="I280" s="72"/>
      <c r="J280" s="75"/>
    </row>
    <row r="281" spans="1:10" s="73" customFormat="1" x14ac:dyDescent="0.25">
      <c r="A281" s="74"/>
      <c r="B281" s="67"/>
      <c r="C281" s="65"/>
      <c r="D281" s="65"/>
      <c r="E281" s="66"/>
      <c r="F281" s="67"/>
      <c r="G281" s="121"/>
      <c r="H281" s="67"/>
      <c r="I281" s="72"/>
      <c r="J281" s="75"/>
    </row>
    <row r="282" spans="1:10" s="73" customFormat="1" x14ac:dyDescent="0.25">
      <c r="A282" s="74"/>
      <c r="B282" s="67"/>
      <c r="C282" s="65"/>
      <c r="D282" s="65"/>
      <c r="E282" s="66"/>
      <c r="F282" s="67"/>
      <c r="G282" s="121"/>
      <c r="H282" s="67"/>
      <c r="I282" s="72"/>
      <c r="J282" s="75"/>
    </row>
    <row r="283" spans="1:10" s="73" customFormat="1" x14ac:dyDescent="0.25">
      <c r="A283" s="74"/>
      <c r="B283" s="67"/>
      <c r="C283" s="65"/>
      <c r="D283" s="65"/>
      <c r="E283" s="66"/>
      <c r="F283" s="67"/>
      <c r="G283" s="121"/>
      <c r="H283" s="67"/>
      <c r="I283" s="72"/>
      <c r="J283" s="75"/>
    </row>
    <row r="284" spans="1:10" s="73" customFormat="1" x14ac:dyDescent="0.25">
      <c r="A284" s="74"/>
      <c r="B284" s="67"/>
      <c r="C284" s="65"/>
      <c r="D284" s="65"/>
      <c r="E284" s="66"/>
      <c r="F284" s="67"/>
      <c r="G284" s="67"/>
      <c r="H284" s="67"/>
      <c r="I284" s="72"/>
      <c r="J284" s="75"/>
    </row>
    <row r="285" spans="1:10" s="73" customFormat="1" x14ac:dyDescent="0.25">
      <c r="A285" s="74"/>
      <c r="B285" s="67"/>
      <c r="C285" s="65"/>
      <c r="D285" s="65"/>
      <c r="E285" s="66"/>
      <c r="F285" s="67"/>
      <c r="G285" s="67"/>
      <c r="H285" s="67"/>
      <c r="I285" s="72"/>
      <c r="J285" s="75"/>
    </row>
    <row r="286" spans="1:10" s="73" customFormat="1" x14ac:dyDescent="0.25">
      <c r="A286" s="74"/>
      <c r="B286" s="67"/>
      <c r="C286" s="65"/>
      <c r="D286" s="65"/>
      <c r="E286" s="66"/>
      <c r="F286" s="67"/>
      <c r="G286" s="67"/>
      <c r="H286" s="67"/>
      <c r="I286" s="72"/>
      <c r="J286" s="75"/>
    </row>
    <row r="287" spans="1:10" s="73" customFormat="1" x14ac:dyDescent="0.25">
      <c r="A287" s="74"/>
      <c r="B287" s="67"/>
      <c r="C287" s="65"/>
      <c r="D287" s="65"/>
      <c r="E287" s="66"/>
      <c r="F287" s="67"/>
      <c r="G287" s="67"/>
      <c r="H287" s="67"/>
      <c r="I287" s="72"/>
      <c r="J287" s="75"/>
    </row>
    <row r="288" spans="1:10" s="73" customFormat="1" x14ac:dyDescent="0.25">
      <c r="A288" s="74"/>
      <c r="B288" s="67"/>
      <c r="C288" s="65"/>
      <c r="D288" s="65"/>
      <c r="E288" s="66"/>
      <c r="F288" s="67"/>
      <c r="G288" s="67"/>
      <c r="H288" s="67"/>
      <c r="I288" s="72"/>
      <c r="J288" s="75"/>
    </row>
    <row r="289" spans="1:10" s="73" customFormat="1" x14ac:dyDescent="0.25">
      <c r="A289" s="74"/>
      <c r="B289" s="67"/>
      <c r="C289" s="65"/>
      <c r="D289" s="65"/>
      <c r="E289" s="66"/>
      <c r="F289" s="67"/>
      <c r="G289" s="67"/>
      <c r="H289" s="67"/>
      <c r="I289" s="72"/>
      <c r="J289" s="75"/>
    </row>
    <row r="290" spans="1:10" s="73" customFormat="1" x14ac:dyDescent="0.25">
      <c r="A290" s="74"/>
      <c r="B290" s="67"/>
      <c r="C290" s="65"/>
      <c r="D290" s="65"/>
      <c r="E290" s="66"/>
      <c r="F290" s="67"/>
      <c r="G290" s="67"/>
      <c r="H290" s="67"/>
      <c r="I290" s="72"/>
      <c r="J290" s="75"/>
    </row>
    <row r="291" spans="1:10" s="73" customFormat="1" x14ac:dyDescent="0.25">
      <c r="A291" s="74"/>
      <c r="B291" s="67"/>
      <c r="C291" s="65"/>
      <c r="D291" s="65"/>
      <c r="E291" s="66"/>
      <c r="F291" s="67"/>
      <c r="G291" s="67"/>
      <c r="H291" s="67"/>
      <c r="I291" s="72"/>
      <c r="J291" s="75"/>
    </row>
    <row r="292" spans="1:10" s="73" customFormat="1" x14ac:dyDescent="0.25">
      <c r="A292" s="74"/>
      <c r="B292" s="67"/>
      <c r="C292" s="65"/>
      <c r="D292" s="65"/>
      <c r="E292" s="66"/>
      <c r="F292" s="67"/>
      <c r="G292" s="67"/>
      <c r="H292" s="67"/>
      <c r="I292" s="72"/>
      <c r="J292" s="75"/>
    </row>
    <row r="293" spans="1:10" s="73" customFormat="1" x14ac:dyDescent="0.25">
      <c r="A293" s="74"/>
      <c r="B293" s="67"/>
      <c r="C293" s="65"/>
      <c r="D293" s="65"/>
      <c r="E293" s="66"/>
      <c r="F293" s="67"/>
      <c r="G293" s="67"/>
      <c r="H293" s="67"/>
      <c r="I293" s="72"/>
      <c r="J293" s="75"/>
    </row>
    <row r="294" spans="1:10" s="73" customFormat="1" x14ac:dyDescent="0.25">
      <c r="A294" s="74"/>
      <c r="B294" s="67"/>
      <c r="C294" s="65"/>
      <c r="D294" s="65"/>
      <c r="E294" s="66"/>
      <c r="F294" s="67"/>
      <c r="G294" s="67"/>
      <c r="H294" s="67"/>
      <c r="I294" s="72"/>
      <c r="J294" s="75"/>
    </row>
    <row r="295" spans="1:10" s="73" customFormat="1" x14ac:dyDescent="0.25">
      <c r="A295" s="74"/>
      <c r="B295" s="67"/>
      <c r="C295" s="65"/>
      <c r="D295" s="65"/>
      <c r="E295" s="66"/>
      <c r="F295" s="67"/>
      <c r="G295" s="67"/>
      <c r="H295" s="67"/>
      <c r="I295" s="72"/>
      <c r="J295" s="75"/>
    </row>
    <row r="296" spans="1:10" s="73" customFormat="1" x14ac:dyDescent="0.25">
      <c r="A296" s="74"/>
      <c r="B296" s="67"/>
      <c r="C296" s="65"/>
      <c r="D296" s="65"/>
      <c r="E296" s="66"/>
      <c r="F296" s="67"/>
      <c r="G296" s="67"/>
      <c r="H296" s="67"/>
      <c r="I296" s="72"/>
      <c r="J296" s="75"/>
    </row>
    <row r="297" spans="1:10" s="73" customFormat="1" x14ac:dyDescent="0.25">
      <c r="A297" s="74"/>
      <c r="B297" s="67"/>
      <c r="C297" s="65"/>
      <c r="D297" s="65"/>
      <c r="E297" s="66"/>
      <c r="F297" s="67"/>
      <c r="G297" s="67"/>
      <c r="H297" s="67"/>
      <c r="I297" s="72"/>
      <c r="J297" s="75"/>
    </row>
    <row r="298" spans="1:10" s="73" customFormat="1" x14ac:dyDescent="0.25">
      <c r="A298" s="74"/>
      <c r="B298" s="67"/>
      <c r="C298" s="65"/>
      <c r="D298" s="65"/>
      <c r="E298" s="66"/>
      <c r="F298" s="67"/>
      <c r="G298" s="67"/>
      <c r="H298" s="67"/>
      <c r="I298" s="72"/>
      <c r="J298" s="75"/>
    </row>
    <row r="299" spans="1:10" s="73" customFormat="1" x14ac:dyDescent="0.25">
      <c r="A299" s="74"/>
      <c r="B299" s="67"/>
      <c r="C299" s="65"/>
      <c r="D299" s="65"/>
      <c r="E299" s="66"/>
      <c r="F299" s="67"/>
      <c r="G299" s="67"/>
      <c r="H299" s="67"/>
      <c r="I299" s="72"/>
      <c r="J299" s="75"/>
    </row>
    <row r="300" spans="1:10" s="73" customFormat="1" x14ac:dyDescent="0.25">
      <c r="A300" s="74"/>
      <c r="B300" s="67"/>
      <c r="C300" s="65"/>
      <c r="D300" s="65"/>
      <c r="E300" s="66"/>
      <c r="F300" s="67"/>
      <c r="G300" s="67"/>
      <c r="H300" s="67"/>
      <c r="I300" s="72"/>
      <c r="J300" s="75"/>
    </row>
    <row r="301" spans="1:10" s="73" customFormat="1" x14ac:dyDescent="0.25">
      <c r="A301" s="74"/>
      <c r="B301" s="67"/>
      <c r="C301" s="65"/>
      <c r="D301" s="65"/>
      <c r="E301" s="66"/>
      <c r="F301" s="67"/>
      <c r="G301" s="67"/>
      <c r="H301" s="67"/>
      <c r="I301" s="72"/>
      <c r="J301" s="75"/>
    </row>
    <row r="302" spans="1:10" s="73" customFormat="1" x14ac:dyDescent="0.25">
      <c r="A302" s="74"/>
      <c r="B302" s="67"/>
      <c r="C302" s="65"/>
      <c r="D302" s="65"/>
      <c r="E302" s="66"/>
      <c r="F302" s="67"/>
      <c r="G302" s="67"/>
      <c r="H302" s="67"/>
      <c r="I302" s="72"/>
      <c r="J302" s="75"/>
    </row>
    <row r="303" spans="1:10" s="73" customFormat="1" x14ac:dyDescent="0.25">
      <c r="A303" s="74"/>
      <c r="B303" s="67"/>
      <c r="C303" s="65"/>
      <c r="D303" s="65"/>
      <c r="E303" s="66"/>
      <c r="F303" s="67"/>
      <c r="G303" s="67"/>
      <c r="H303" s="67"/>
      <c r="I303" s="72"/>
      <c r="J303" s="75"/>
    </row>
    <row r="304" spans="1:10" s="73" customFormat="1" x14ac:dyDescent="0.25">
      <c r="A304" s="74"/>
      <c r="B304" s="67"/>
      <c r="C304" s="65"/>
      <c r="D304" s="65"/>
      <c r="E304" s="66"/>
      <c r="F304" s="67"/>
      <c r="G304" s="67"/>
      <c r="H304" s="67"/>
      <c r="I304" s="72"/>
      <c r="J304" s="75"/>
    </row>
    <row r="305" spans="1:10" s="73" customFormat="1" x14ac:dyDescent="0.25">
      <c r="A305" s="74"/>
      <c r="B305" s="67"/>
      <c r="C305" s="65"/>
      <c r="D305" s="65"/>
      <c r="E305" s="66"/>
      <c r="F305" s="67"/>
      <c r="G305" s="67"/>
      <c r="H305" s="67"/>
      <c r="I305" s="72"/>
      <c r="J305" s="75"/>
    </row>
    <row r="306" spans="1:10" s="73" customFormat="1" x14ac:dyDescent="0.25">
      <c r="A306" s="74"/>
      <c r="B306" s="67"/>
      <c r="C306" s="65"/>
      <c r="D306" s="65"/>
      <c r="E306" s="66"/>
      <c r="F306" s="67"/>
      <c r="G306" s="67"/>
      <c r="H306" s="67"/>
      <c r="I306" s="72"/>
      <c r="J306" s="75"/>
    </row>
    <row r="307" spans="1:10" s="73" customFormat="1" x14ac:dyDescent="0.25">
      <c r="A307" s="74"/>
      <c r="B307" s="67"/>
      <c r="C307" s="65"/>
      <c r="D307" s="65"/>
      <c r="E307" s="66"/>
      <c r="F307" s="67"/>
      <c r="G307" s="67"/>
      <c r="H307" s="67"/>
      <c r="I307" s="72"/>
      <c r="J307" s="75"/>
    </row>
    <row r="308" spans="1:10" s="73" customFormat="1" x14ac:dyDescent="0.25">
      <c r="A308" s="74"/>
      <c r="B308" s="67"/>
      <c r="C308" s="65"/>
      <c r="D308" s="65"/>
      <c r="E308" s="66"/>
      <c r="F308" s="67"/>
      <c r="G308" s="67"/>
      <c r="H308" s="67"/>
      <c r="I308" s="72"/>
      <c r="J308" s="75"/>
    </row>
    <row r="309" spans="1:10" s="73" customFormat="1" x14ac:dyDescent="0.25">
      <c r="A309" s="74"/>
      <c r="B309" s="67"/>
      <c r="C309" s="65"/>
      <c r="D309" s="65"/>
      <c r="E309" s="66"/>
      <c r="F309" s="67"/>
      <c r="G309" s="67"/>
      <c r="H309" s="67"/>
      <c r="I309" s="72"/>
      <c r="J309" s="75"/>
    </row>
    <row r="310" spans="1:10" s="73" customFormat="1" x14ac:dyDescent="0.25">
      <c r="A310" s="74"/>
      <c r="B310" s="67"/>
      <c r="C310" s="65"/>
      <c r="D310" s="65"/>
      <c r="E310" s="66"/>
      <c r="F310" s="67"/>
      <c r="G310" s="121"/>
      <c r="H310" s="67"/>
      <c r="I310" s="72"/>
      <c r="J310" s="75"/>
    </row>
    <row r="311" spans="1:10" s="73" customFormat="1" x14ac:dyDescent="0.25">
      <c r="A311" s="74"/>
      <c r="B311" s="67"/>
      <c r="C311" s="65"/>
      <c r="D311" s="65"/>
      <c r="E311" s="66"/>
      <c r="F311" s="67"/>
      <c r="G311" s="121"/>
      <c r="H311" s="67"/>
      <c r="I311" s="72"/>
      <c r="J311" s="75"/>
    </row>
    <row r="312" spans="1:10" s="73" customFormat="1" x14ac:dyDescent="0.25">
      <c r="A312" s="74"/>
      <c r="B312" s="67"/>
      <c r="C312" s="65"/>
      <c r="D312" s="65"/>
      <c r="E312" s="66"/>
      <c r="F312" s="67"/>
      <c r="G312" s="121"/>
      <c r="H312" s="67"/>
      <c r="I312" s="72"/>
      <c r="J312" s="75"/>
    </row>
    <row r="313" spans="1:10" s="73" customFormat="1" x14ac:dyDescent="0.25">
      <c r="A313" s="74"/>
      <c r="B313" s="67"/>
      <c r="C313" s="65"/>
      <c r="D313" s="65"/>
      <c r="E313" s="66"/>
      <c r="F313" s="67"/>
      <c r="G313" s="121"/>
      <c r="H313" s="67"/>
      <c r="I313" s="72"/>
      <c r="J313" s="75"/>
    </row>
    <row r="314" spans="1:10" s="73" customFormat="1" x14ac:dyDescent="0.25">
      <c r="A314" s="74"/>
      <c r="B314" s="67"/>
      <c r="C314" s="65"/>
      <c r="D314" s="65"/>
      <c r="E314" s="66"/>
      <c r="F314" s="67"/>
      <c r="G314" s="121"/>
      <c r="H314" s="67"/>
      <c r="I314" s="72"/>
      <c r="J314" s="75"/>
    </row>
    <row r="315" spans="1:10" s="73" customFormat="1" x14ac:dyDescent="0.25">
      <c r="A315" s="74"/>
      <c r="B315" s="67"/>
      <c r="C315" s="65"/>
      <c r="D315" s="65"/>
      <c r="E315" s="66"/>
      <c r="F315" s="67"/>
      <c r="G315" s="121"/>
      <c r="H315" s="67"/>
      <c r="I315" s="72"/>
      <c r="J315" s="75"/>
    </row>
    <row r="316" spans="1:10" s="73" customFormat="1" x14ac:dyDescent="0.25">
      <c r="A316" s="74"/>
      <c r="B316" s="67"/>
      <c r="C316" s="65"/>
      <c r="D316" s="65"/>
      <c r="E316" s="66"/>
      <c r="F316" s="67"/>
      <c r="G316" s="121"/>
      <c r="H316" s="67"/>
      <c r="I316" s="72"/>
      <c r="J316" s="75"/>
    </row>
    <row r="317" spans="1:10" s="73" customFormat="1" x14ac:dyDescent="0.25">
      <c r="A317" s="74"/>
      <c r="B317" s="67"/>
      <c r="C317" s="65"/>
      <c r="D317" s="65"/>
      <c r="E317" s="66"/>
      <c r="F317" s="67"/>
      <c r="G317" s="121"/>
      <c r="H317" s="67"/>
      <c r="I317" s="72"/>
      <c r="J317" s="75"/>
    </row>
    <row r="318" spans="1:10" s="73" customFormat="1" x14ac:dyDescent="0.25">
      <c r="A318" s="74"/>
      <c r="B318" s="67"/>
      <c r="C318" s="65"/>
      <c r="D318" s="65"/>
      <c r="E318" s="66"/>
      <c r="F318" s="67"/>
      <c r="G318" s="121"/>
      <c r="H318" s="67"/>
      <c r="I318" s="72"/>
      <c r="J318" s="75"/>
    </row>
    <row r="319" spans="1:10" s="73" customFormat="1" x14ac:dyDescent="0.25">
      <c r="A319" s="74"/>
      <c r="B319" s="67"/>
      <c r="C319" s="65"/>
      <c r="D319" s="65"/>
      <c r="E319" s="66"/>
      <c r="F319" s="67"/>
      <c r="G319" s="121"/>
      <c r="H319" s="67"/>
      <c r="I319" s="72"/>
      <c r="J319" s="75"/>
    </row>
    <row r="320" spans="1:10" s="73" customFormat="1" x14ac:dyDescent="0.25">
      <c r="A320" s="74"/>
      <c r="B320" s="67"/>
      <c r="C320" s="65"/>
      <c r="D320" s="65"/>
      <c r="E320" s="66"/>
      <c r="F320" s="67"/>
      <c r="G320" s="121"/>
      <c r="H320" s="67"/>
      <c r="I320" s="72"/>
      <c r="J320" s="75"/>
    </row>
    <row r="321" spans="1:10" s="73" customFormat="1" x14ac:dyDescent="0.25">
      <c r="A321" s="74"/>
      <c r="B321" s="67"/>
      <c r="C321" s="65"/>
      <c r="D321" s="65"/>
      <c r="E321" s="66"/>
      <c r="F321" s="67"/>
      <c r="G321" s="121"/>
      <c r="H321" s="67"/>
      <c r="I321" s="72"/>
      <c r="J321" s="75"/>
    </row>
    <row r="322" spans="1:10" s="73" customFormat="1" x14ac:dyDescent="0.25">
      <c r="A322" s="74"/>
      <c r="B322" s="67"/>
      <c r="C322" s="65"/>
      <c r="D322" s="65"/>
      <c r="E322" s="66"/>
      <c r="F322" s="67"/>
      <c r="G322" s="121"/>
      <c r="H322" s="67"/>
      <c r="I322" s="72"/>
      <c r="J322" s="75"/>
    </row>
    <row r="323" spans="1:10" s="73" customFormat="1" x14ac:dyDescent="0.25">
      <c r="A323" s="74"/>
      <c r="B323" s="67"/>
      <c r="C323" s="65"/>
      <c r="D323" s="65"/>
      <c r="E323" s="66"/>
      <c r="F323" s="67"/>
      <c r="G323" s="121"/>
      <c r="H323" s="67"/>
      <c r="I323" s="72"/>
      <c r="J323" s="75"/>
    </row>
    <row r="324" spans="1:10" s="73" customFormat="1" x14ac:dyDescent="0.25">
      <c r="A324" s="74"/>
      <c r="B324" s="67"/>
      <c r="C324" s="65"/>
      <c r="D324" s="65"/>
      <c r="E324" s="66"/>
      <c r="F324" s="67"/>
      <c r="G324" s="121"/>
      <c r="H324" s="67"/>
      <c r="I324" s="72"/>
      <c r="J324" s="75"/>
    </row>
    <row r="325" spans="1:10" s="73" customFormat="1" x14ac:dyDescent="0.25">
      <c r="A325" s="74"/>
      <c r="B325" s="67"/>
      <c r="C325" s="65"/>
      <c r="D325" s="65"/>
      <c r="E325" s="66"/>
      <c r="F325" s="67"/>
      <c r="G325" s="121"/>
      <c r="H325" s="67"/>
      <c r="I325" s="72"/>
      <c r="J325" s="75"/>
    </row>
    <row r="326" spans="1:10" s="73" customFormat="1" x14ac:dyDescent="0.25">
      <c r="A326" s="74"/>
      <c r="B326" s="67"/>
      <c r="C326" s="65"/>
      <c r="D326" s="65"/>
      <c r="E326" s="66"/>
      <c r="F326" s="67"/>
      <c r="G326" s="121"/>
      <c r="H326" s="67"/>
      <c r="I326" s="72"/>
      <c r="J326" s="75"/>
    </row>
    <row r="327" spans="1:10" s="73" customFormat="1" x14ac:dyDescent="0.25">
      <c r="A327" s="74"/>
      <c r="B327" s="67"/>
      <c r="C327" s="65"/>
      <c r="D327" s="65"/>
      <c r="E327" s="66"/>
      <c r="F327" s="67"/>
      <c r="G327" s="121"/>
      <c r="H327" s="67"/>
      <c r="I327" s="72"/>
      <c r="J327" s="75"/>
    </row>
    <row r="328" spans="1:10" s="73" customFormat="1" x14ac:dyDescent="0.25">
      <c r="A328" s="74"/>
      <c r="B328" s="67"/>
      <c r="C328" s="65"/>
      <c r="D328" s="65"/>
      <c r="E328" s="66"/>
      <c r="F328" s="67"/>
      <c r="G328" s="121"/>
      <c r="H328" s="67"/>
      <c r="I328" s="72"/>
      <c r="J328" s="75"/>
    </row>
    <row r="329" spans="1:10" s="73" customFormat="1" x14ac:dyDescent="0.25">
      <c r="A329" s="74"/>
      <c r="B329" s="67"/>
      <c r="C329" s="65"/>
      <c r="D329" s="65"/>
      <c r="E329" s="66"/>
      <c r="F329" s="67"/>
      <c r="G329" s="121"/>
      <c r="H329" s="67"/>
      <c r="I329" s="72"/>
      <c r="J329" s="75"/>
    </row>
    <row r="330" spans="1:10" s="73" customFormat="1" x14ac:dyDescent="0.25">
      <c r="A330" s="74"/>
      <c r="B330" s="67"/>
      <c r="C330" s="65"/>
      <c r="D330" s="65"/>
      <c r="E330" s="66"/>
      <c r="F330" s="67"/>
      <c r="G330" s="121"/>
      <c r="H330" s="67"/>
      <c r="I330" s="72"/>
      <c r="J330" s="75"/>
    </row>
    <row r="331" spans="1:10" s="73" customFormat="1" x14ac:dyDescent="0.25">
      <c r="A331" s="74"/>
      <c r="B331" s="67"/>
      <c r="C331" s="65"/>
      <c r="D331" s="65"/>
      <c r="E331" s="66"/>
      <c r="F331" s="67"/>
      <c r="G331" s="121"/>
      <c r="H331" s="67"/>
      <c r="I331" s="72"/>
      <c r="J331" s="75"/>
    </row>
    <row r="332" spans="1:10" s="73" customFormat="1" x14ac:dyDescent="0.25">
      <c r="A332" s="74"/>
      <c r="B332" s="67"/>
      <c r="C332" s="65"/>
      <c r="D332" s="65"/>
      <c r="E332" s="66"/>
      <c r="F332" s="67"/>
      <c r="G332" s="121"/>
      <c r="H332" s="67"/>
      <c r="I332" s="72"/>
      <c r="J332" s="75"/>
    </row>
    <row r="333" spans="1:10" s="73" customFormat="1" x14ac:dyDescent="0.25">
      <c r="A333" s="74"/>
      <c r="B333" s="67"/>
      <c r="C333" s="65"/>
      <c r="D333" s="65"/>
      <c r="E333" s="66"/>
      <c r="F333" s="67"/>
      <c r="G333" s="121"/>
      <c r="H333" s="67"/>
      <c r="I333" s="72"/>
      <c r="J333" s="75"/>
    </row>
    <row r="334" spans="1:10" s="73" customFormat="1" x14ac:dyDescent="0.25">
      <c r="A334" s="74"/>
      <c r="B334" s="67"/>
      <c r="C334" s="65"/>
      <c r="D334" s="65"/>
      <c r="E334" s="66"/>
      <c r="F334" s="67"/>
      <c r="G334" s="67"/>
      <c r="H334" s="67"/>
      <c r="I334" s="72"/>
      <c r="J334" s="75"/>
    </row>
    <row r="335" spans="1:10" s="73" customFormat="1" x14ac:dyDescent="0.25">
      <c r="A335" s="74"/>
      <c r="B335" s="67"/>
      <c r="C335" s="65"/>
      <c r="D335" s="65"/>
      <c r="E335" s="66"/>
      <c r="F335" s="67"/>
      <c r="G335" s="67"/>
      <c r="H335" s="67"/>
      <c r="I335" s="72"/>
      <c r="J335" s="75"/>
    </row>
    <row r="336" spans="1:10" s="73" customFormat="1" x14ac:dyDescent="0.25">
      <c r="A336" s="74"/>
      <c r="B336" s="67"/>
      <c r="C336" s="65"/>
      <c r="D336" s="65"/>
      <c r="E336" s="66"/>
      <c r="F336" s="67"/>
      <c r="G336" s="67"/>
      <c r="H336" s="67"/>
      <c r="I336" s="72"/>
      <c r="J336" s="75"/>
    </row>
    <row r="337" spans="1:10" s="73" customFormat="1" x14ac:dyDescent="0.25">
      <c r="A337" s="74"/>
      <c r="B337" s="67"/>
      <c r="C337" s="65"/>
      <c r="D337" s="65"/>
      <c r="E337" s="66"/>
      <c r="F337" s="67"/>
      <c r="G337" s="67"/>
      <c r="H337" s="67"/>
      <c r="I337" s="72"/>
      <c r="J337" s="75"/>
    </row>
    <row r="338" spans="1:10" s="73" customFormat="1" x14ac:dyDescent="0.25">
      <c r="A338" s="74"/>
      <c r="B338" s="67"/>
      <c r="C338" s="65"/>
      <c r="D338" s="65"/>
      <c r="E338" s="66"/>
      <c r="F338" s="67"/>
      <c r="G338" s="67"/>
      <c r="H338" s="67"/>
      <c r="I338" s="72"/>
      <c r="J338" s="75"/>
    </row>
    <row r="339" spans="1:10" s="73" customFormat="1" x14ac:dyDescent="0.25">
      <c r="A339" s="74"/>
      <c r="B339" s="67"/>
      <c r="C339" s="65"/>
      <c r="D339" s="65"/>
      <c r="E339" s="66"/>
      <c r="F339" s="67"/>
      <c r="G339" s="67"/>
      <c r="H339" s="67"/>
      <c r="I339" s="72"/>
      <c r="J339" s="75"/>
    </row>
    <row r="340" spans="1:10" s="73" customFormat="1" x14ac:dyDescent="0.25">
      <c r="A340" s="74"/>
      <c r="B340" s="67"/>
      <c r="C340" s="65"/>
      <c r="D340" s="65"/>
      <c r="E340" s="66"/>
      <c r="F340" s="67"/>
      <c r="G340" s="67"/>
      <c r="H340" s="67"/>
      <c r="I340" s="72"/>
      <c r="J340" s="75"/>
    </row>
    <row r="341" spans="1:10" s="73" customFormat="1" x14ac:dyDescent="0.25">
      <c r="A341" s="74"/>
      <c r="B341" s="67"/>
      <c r="C341" s="65"/>
      <c r="D341" s="65"/>
      <c r="E341" s="66"/>
      <c r="F341" s="67"/>
      <c r="G341" s="67"/>
      <c r="H341" s="67"/>
      <c r="I341" s="72"/>
      <c r="J341" s="75"/>
    </row>
    <row r="342" spans="1:10" s="73" customFormat="1" x14ac:dyDescent="0.25">
      <c r="A342" s="74"/>
      <c r="B342" s="67"/>
      <c r="C342" s="65"/>
      <c r="D342" s="65"/>
      <c r="E342" s="66"/>
      <c r="F342" s="67"/>
      <c r="G342" s="67"/>
      <c r="H342" s="67"/>
      <c r="I342" s="72"/>
      <c r="J342" s="75"/>
    </row>
    <row r="343" spans="1:10" s="73" customFormat="1" x14ac:dyDescent="0.25">
      <c r="A343" s="74"/>
      <c r="B343" s="67"/>
      <c r="C343" s="65"/>
      <c r="D343" s="65"/>
      <c r="E343" s="66"/>
      <c r="F343" s="67"/>
      <c r="G343" s="67"/>
      <c r="H343" s="67"/>
      <c r="I343" s="72"/>
      <c r="J343" s="75"/>
    </row>
    <row r="344" spans="1:10" s="73" customFormat="1" x14ac:dyDescent="0.25">
      <c r="A344" s="74"/>
      <c r="B344" s="67"/>
      <c r="C344" s="65"/>
      <c r="D344" s="65"/>
      <c r="E344" s="66"/>
      <c r="F344" s="67"/>
      <c r="G344" s="67"/>
      <c r="H344" s="67"/>
      <c r="I344" s="72"/>
      <c r="J344" s="75"/>
    </row>
    <row r="345" spans="1:10" s="73" customFormat="1" x14ac:dyDescent="0.25">
      <c r="A345" s="74"/>
      <c r="B345" s="67"/>
      <c r="C345" s="65"/>
      <c r="D345" s="65"/>
      <c r="E345" s="66"/>
      <c r="F345" s="67"/>
      <c r="G345" s="67"/>
      <c r="H345" s="67"/>
      <c r="I345" s="72"/>
      <c r="J345" s="75"/>
    </row>
    <row r="346" spans="1:10" s="73" customFormat="1" x14ac:dyDescent="0.25">
      <c r="A346" s="74"/>
      <c r="B346" s="67"/>
      <c r="C346" s="65"/>
      <c r="D346" s="65"/>
      <c r="E346" s="66"/>
      <c r="F346" s="67"/>
      <c r="G346" s="67"/>
      <c r="H346" s="67"/>
      <c r="I346" s="72"/>
      <c r="J346" s="75"/>
    </row>
    <row r="347" spans="1:10" s="73" customFormat="1" x14ac:dyDescent="0.25">
      <c r="A347" s="74"/>
      <c r="B347" s="67"/>
      <c r="C347" s="65"/>
      <c r="D347" s="65"/>
      <c r="E347" s="66"/>
      <c r="F347" s="67"/>
      <c r="G347" s="67"/>
      <c r="H347" s="67"/>
      <c r="I347" s="72"/>
      <c r="J347" s="75"/>
    </row>
    <row r="348" spans="1:10" s="73" customFormat="1" x14ac:dyDescent="0.25">
      <c r="A348" s="74"/>
      <c r="B348" s="67"/>
      <c r="C348" s="65"/>
      <c r="D348" s="65"/>
      <c r="E348" s="66"/>
      <c r="F348" s="67"/>
      <c r="G348" s="67"/>
      <c r="H348" s="67"/>
      <c r="I348" s="72"/>
      <c r="J348" s="75"/>
    </row>
    <row r="349" spans="1:10" s="73" customFormat="1" x14ac:dyDescent="0.25">
      <c r="A349" s="74"/>
      <c r="B349" s="67"/>
      <c r="C349" s="65"/>
      <c r="D349" s="65"/>
      <c r="E349" s="66"/>
      <c r="F349" s="67"/>
      <c r="G349" s="67"/>
      <c r="H349" s="67"/>
      <c r="I349" s="72"/>
      <c r="J349" s="75"/>
    </row>
    <row r="350" spans="1:10" s="73" customFormat="1" x14ac:dyDescent="0.25">
      <c r="A350" s="74"/>
      <c r="B350" s="67"/>
      <c r="C350" s="65"/>
      <c r="D350" s="65"/>
      <c r="E350" s="66"/>
      <c r="F350" s="67"/>
      <c r="G350" s="67"/>
      <c r="H350" s="67"/>
      <c r="I350" s="72"/>
      <c r="J350" s="75"/>
    </row>
    <row r="351" spans="1:10" s="73" customFormat="1" x14ac:dyDescent="0.25">
      <c r="A351" s="74"/>
      <c r="B351" s="67"/>
      <c r="C351" s="65"/>
      <c r="D351" s="65"/>
      <c r="E351" s="66"/>
      <c r="F351" s="67"/>
      <c r="G351" s="67"/>
      <c r="H351" s="67"/>
      <c r="I351" s="72"/>
      <c r="J351" s="75"/>
    </row>
    <row r="352" spans="1:10" s="73" customFormat="1" x14ac:dyDescent="0.25">
      <c r="A352" s="74"/>
      <c r="B352" s="67"/>
      <c r="C352" s="65"/>
      <c r="D352" s="65"/>
      <c r="E352" s="66"/>
      <c r="F352" s="67"/>
      <c r="G352" s="67"/>
      <c r="H352" s="67"/>
      <c r="I352" s="72"/>
      <c r="J352" s="75"/>
    </row>
    <row r="353" spans="1:10" s="73" customFormat="1" x14ac:dyDescent="0.25">
      <c r="A353" s="74"/>
      <c r="B353" s="67"/>
      <c r="C353" s="65"/>
      <c r="D353" s="65"/>
      <c r="E353" s="66"/>
      <c r="F353" s="67"/>
      <c r="G353" s="67"/>
      <c r="H353" s="67"/>
      <c r="I353" s="72"/>
      <c r="J353" s="75"/>
    </row>
    <row r="354" spans="1:10" s="73" customFormat="1" x14ac:dyDescent="0.25">
      <c r="A354" s="74"/>
      <c r="B354" s="67"/>
      <c r="C354" s="65"/>
      <c r="D354" s="65"/>
      <c r="E354" s="66"/>
      <c r="F354" s="67"/>
      <c r="G354" s="67"/>
      <c r="H354" s="67"/>
      <c r="I354" s="72"/>
      <c r="J354" s="75"/>
    </row>
    <row r="355" spans="1:10" s="73" customFormat="1" x14ac:dyDescent="0.25">
      <c r="A355" s="74"/>
      <c r="B355" s="67"/>
      <c r="C355" s="65"/>
      <c r="D355" s="65"/>
      <c r="E355" s="66"/>
      <c r="F355" s="67"/>
      <c r="G355" s="67"/>
      <c r="H355" s="67"/>
      <c r="I355" s="72"/>
      <c r="J355" s="75"/>
    </row>
    <row r="356" spans="1:10" s="73" customFormat="1" x14ac:dyDescent="0.25">
      <c r="A356" s="74"/>
      <c r="B356" s="67"/>
      <c r="C356" s="65"/>
      <c r="D356" s="65"/>
      <c r="E356" s="66"/>
      <c r="F356" s="67"/>
      <c r="G356" s="67"/>
      <c r="H356" s="67"/>
      <c r="I356" s="72"/>
      <c r="J356" s="75"/>
    </row>
    <row r="357" spans="1:10" s="73" customFormat="1" x14ac:dyDescent="0.25">
      <c r="A357" s="74"/>
      <c r="B357" s="67"/>
      <c r="C357" s="65"/>
      <c r="D357" s="65"/>
      <c r="E357" s="66"/>
      <c r="F357" s="67"/>
      <c r="G357" s="67"/>
      <c r="H357" s="67"/>
      <c r="I357" s="72"/>
      <c r="J357" s="75"/>
    </row>
    <row r="358" spans="1:10" s="73" customFormat="1" x14ac:dyDescent="0.25">
      <c r="A358" s="74"/>
      <c r="B358" s="67"/>
      <c r="C358" s="65"/>
      <c r="D358" s="65"/>
      <c r="E358" s="66"/>
      <c r="F358" s="67"/>
      <c r="G358" s="67"/>
      <c r="H358" s="67"/>
      <c r="I358" s="72"/>
      <c r="J358" s="75"/>
    </row>
    <row r="359" spans="1:10" s="73" customFormat="1" x14ac:dyDescent="0.25">
      <c r="A359" s="74"/>
      <c r="B359" s="67"/>
      <c r="C359" s="65"/>
      <c r="D359" s="65"/>
      <c r="E359" s="66"/>
      <c r="F359" s="67"/>
      <c r="G359" s="67"/>
      <c r="H359" s="67"/>
      <c r="I359" s="72"/>
      <c r="J359" s="75"/>
    </row>
    <row r="360" spans="1:10" s="73" customFormat="1" x14ac:dyDescent="0.25">
      <c r="A360" s="74"/>
      <c r="B360" s="67"/>
      <c r="C360" s="65"/>
      <c r="D360" s="65"/>
      <c r="E360" s="66"/>
      <c r="F360" s="67"/>
      <c r="G360" s="121"/>
      <c r="H360" s="67"/>
      <c r="I360" s="72"/>
      <c r="J360" s="75"/>
    </row>
    <row r="361" spans="1:10" s="73" customFormat="1" x14ac:dyDescent="0.25">
      <c r="A361" s="74"/>
      <c r="B361" s="67"/>
      <c r="C361" s="65"/>
      <c r="D361" s="65"/>
      <c r="E361" s="66"/>
      <c r="F361" s="67"/>
      <c r="G361" s="121"/>
      <c r="H361" s="67"/>
      <c r="I361" s="72"/>
      <c r="J361" s="75"/>
    </row>
    <row r="362" spans="1:10" s="73" customFormat="1" x14ac:dyDescent="0.25">
      <c r="A362" s="74"/>
      <c r="B362" s="67"/>
      <c r="C362" s="65"/>
      <c r="D362" s="65"/>
      <c r="E362" s="66"/>
      <c r="F362" s="67"/>
      <c r="G362" s="121"/>
      <c r="H362" s="67"/>
      <c r="I362" s="72"/>
      <c r="J362" s="75"/>
    </row>
    <row r="363" spans="1:10" s="73" customFormat="1" x14ac:dyDescent="0.25">
      <c r="A363" s="74"/>
      <c r="B363" s="67"/>
      <c r="C363" s="65"/>
      <c r="D363" s="65"/>
      <c r="E363" s="66"/>
      <c r="F363" s="67"/>
      <c r="G363" s="121"/>
      <c r="H363" s="67"/>
      <c r="I363" s="72"/>
      <c r="J363" s="75"/>
    </row>
    <row r="364" spans="1:10" s="73" customFormat="1" x14ac:dyDescent="0.25">
      <c r="A364" s="74"/>
      <c r="B364" s="67"/>
      <c r="C364" s="65"/>
      <c r="D364" s="65"/>
      <c r="E364" s="66"/>
      <c r="F364" s="67"/>
      <c r="G364" s="121"/>
      <c r="H364" s="67"/>
      <c r="I364" s="72"/>
      <c r="J364" s="75"/>
    </row>
    <row r="365" spans="1:10" s="73" customFormat="1" x14ac:dyDescent="0.25">
      <c r="A365" s="74"/>
      <c r="B365" s="67"/>
      <c r="C365" s="65"/>
      <c r="D365" s="65"/>
      <c r="E365" s="66"/>
      <c r="F365" s="67"/>
      <c r="G365" s="121"/>
      <c r="H365" s="67"/>
      <c r="I365" s="72"/>
      <c r="J365" s="75"/>
    </row>
    <row r="366" spans="1:10" s="73" customFormat="1" x14ac:dyDescent="0.25">
      <c r="A366" s="74"/>
      <c r="B366" s="67"/>
      <c r="C366" s="65"/>
      <c r="D366" s="65"/>
      <c r="E366" s="66"/>
      <c r="F366" s="67"/>
      <c r="G366" s="121"/>
      <c r="H366" s="67"/>
      <c r="I366" s="72"/>
      <c r="J366" s="75"/>
    </row>
    <row r="367" spans="1:10" s="73" customFormat="1" x14ac:dyDescent="0.25">
      <c r="A367" s="74"/>
      <c r="B367" s="67"/>
      <c r="C367" s="65"/>
      <c r="D367" s="65"/>
      <c r="E367" s="66"/>
      <c r="F367" s="67"/>
      <c r="G367" s="121"/>
      <c r="H367" s="67"/>
      <c r="I367" s="72"/>
      <c r="J367" s="75"/>
    </row>
    <row r="368" spans="1:10" s="73" customFormat="1" x14ac:dyDescent="0.25">
      <c r="A368" s="74"/>
      <c r="B368" s="67"/>
      <c r="C368" s="65"/>
      <c r="D368" s="65"/>
      <c r="E368" s="66"/>
      <c r="F368" s="67"/>
      <c r="G368" s="121"/>
      <c r="H368" s="67"/>
      <c r="I368" s="72"/>
      <c r="J368" s="75"/>
    </row>
    <row r="369" spans="1:10" s="73" customFormat="1" x14ac:dyDescent="0.25">
      <c r="A369" s="74"/>
      <c r="B369" s="67"/>
      <c r="C369" s="65"/>
      <c r="D369" s="65"/>
      <c r="E369" s="66"/>
      <c r="F369" s="67"/>
      <c r="G369" s="121"/>
      <c r="H369" s="67"/>
      <c r="I369" s="72"/>
      <c r="J369" s="75"/>
    </row>
    <row r="370" spans="1:10" s="73" customFormat="1" x14ac:dyDescent="0.25">
      <c r="A370" s="74"/>
      <c r="B370" s="67"/>
      <c r="C370" s="65"/>
      <c r="D370" s="65"/>
      <c r="E370" s="66"/>
      <c r="F370" s="67"/>
      <c r="G370" s="121"/>
      <c r="H370" s="67"/>
      <c r="I370" s="72"/>
      <c r="J370" s="75"/>
    </row>
    <row r="371" spans="1:10" s="73" customFormat="1" x14ac:dyDescent="0.25">
      <c r="A371" s="74"/>
      <c r="B371" s="67"/>
      <c r="C371" s="65"/>
      <c r="D371" s="65"/>
      <c r="E371" s="66"/>
      <c r="F371" s="67"/>
      <c r="G371" s="121"/>
      <c r="H371" s="67"/>
      <c r="I371" s="72"/>
      <c r="J371" s="75"/>
    </row>
    <row r="372" spans="1:10" s="73" customFormat="1" x14ac:dyDescent="0.25">
      <c r="A372" s="74"/>
      <c r="B372" s="67"/>
      <c r="C372" s="65"/>
      <c r="D372" s="65"/>
      <c r="E372" s="66"/>
      <c r="F372" s="67"/>
      <c r="G372" s="121"/>
      <c r="H372" s="67"/>
      <c r="I372" s="72"/>
      <c r="J372" s="75"/>
    </row>
    <row r="373" spans="1:10" s="73" customFormat="1" x14ac:dyDescent="0.25">
      <c r="A373" s="74"/>
      <c r="B373" s="67"/>
      <c r="C373" s="65"/>
      <c r="D373" s="65"/>
      <c r="E373" s="66"/>
      <c r="F373" s="67"/>
      <c r="G373" s="121"/>
      <c r="H373" s="67"/>
      <c r="I373" s="72"/>
      <c r="J373" s="75"/>
    </row>
    <row r="374" spans="1:10" s="73" customFormat="1" x14ac:dyDescent="0.25">
      <c r="A374" s="74"/>
      <c r="B374" s="67"/>
      <c r="C374" s="65"/>
      <c r="D374" s="65"/>
      <c r="E374" s="66"/>
      <c r="F374" s="67"/>
      <c r="G374" s="121"/>
      <c r="H374" s="67"/>
      <c r="I374" s="72"/>
      <c r="J374" s="75"/>
    </row>
    <row r="375" spans="1:10" s="73" customFormat="1" x14ac:dyDescent="0.25">
      <c r="A375" s="74"/>
      <c r="B375" s="67"/>
      <c r="C375" s="65"/>
      <c r="D375" s="65"/>
      <c r="E375" s="66"/>
      <c r="F375" s="67"/>
      <c r="G375" s="121"/>
      <c r="H375" s="67"/>
      <c r="I375" s="72"/>
      <c r="J375" s="75"/>
    </row>
    <row r="376" spans="1:10" s="73" customFormat="1" x14ac:dyDescent="0.25">
      <c r="A376" s="74"/>
      <c r="B376" s="67"/>
      <c r="C376" s="65"/>
      <c r="D376" s="65"/>
      <c r="E376" s="66"/>
      <c r="F376" s="67"/>
      <c r="G376" s="121"/>
      <c r="H376" s="67"/>
      <c r="I376" s="72"/>
      <c r="J376" s="75"/>
    </row>
    <row r="377" spans="1:10" s="73" customFormat="1" x14ac:dyDescent="0.25">
      <c r="A377" s="74"/>
      <c r="B377" s="67"/>
      <c r="C377" s="65"/>
      <c r="D377" s="65"/>
      <c r="E377" s="66"/>
      <c r="F377" s="67"/>
      <c r="G377" s="121"/>
      <c r="H377" s="67"/>
      <c r="I377" s="72"/>
      <c r="J377" s="75"/>
    </row>
    <row r="378" spans="1:10" s="73" customFormat="1" x14ac:dyDescent="0.25">
      <c r="A378" s="74"/>
      <c r="B378" s="67"/>
      <c r="C378" s="65"/>
      <c r="D378" s="65"/>
      <c r="E378" s="66"/>
      <c r="F378" s="67"/>
      <c r="G378" s="121"/>
      <c r="H378" s="67"/>
      <c r="I378" s="72"/>
      <c r="J378" s="75"/>
    </row>
    <row r="379" spans="1:10" s="73" customFormat="1" x14ac:dyDescent="0.25">
      <c r="A379" s="74"/>
      <c r="B379" s="67"/>
      <c r="C379" s="65"/>
      <c r="D379" s="65"/>
      <c r="E379" s="66"/>
      <c r="F379" s="67"/>
      <c r="G379" s="121"/>
      <c r="H379" s="67"/>
      <c r="I379" s="72"/>
      <c r="J379" s="75"/>
    </row>
    <row r="380" spans="1:10" s="73" customFormat="1" x14ac:dyDescent="0.25">
      <c r="A380" s="74"/>
      <c r="B380" s="67"/>
      <c r="C380" s="65"/>
      <c r="D380" s="65"/>
      <c r="E380" s="66"/>
      <c r="F380" s="67"/>
      <c r="G380" s="121"/>
      <c r="H380" s="67"/>
      <c r="I380" s="72"/>
      <c r="J380" s="75"/>
    </row>
    <row r="381" spans="1:10" s="73" customFormat="1" x14ac:dyDescent="0.25">
      <c r="A381" s="74"/>
      <c r="B381" s="67"/>
      <c r="C381" s="65"/>
      <c r="D381" s="65"/>
      <c r="E381" s="66"/>
      <c r="F381" s="67"/>
      <c r="G381" s="121"/>
      <c r="H381" s="67"/>
      <c r="I381" s="72"/>
      <c r="J381" s="75"/>
    </row>
    <row r="382" spans="1:10" s="73" customFormat="1" x14ac:dyDescent="0.25">
      <c r="A382" s="74"/>
      <c r="B382" s="67"/>
      <c r="C382" s="65"/>
      <c r="D382" s="65"/>
      <c r="E382" s="66"/>
      <c r="F382" s="67"/>
      <c r="G382" s="121"/>
      <c r="H382" s="67"/>
      <c r="I382" s="72"/>
      <c r="J382" s="75"/>
    </row>
    <row r="383" spans="1:10" s="73" customFormat="1" x14ac:dyDescent="0.25">
      <c r="A383" s="74"/>
      <c r="B383" s="67"/>
      <c r="C383" s="65"/>
      <c r="D383" s="65"/>
      <c r="E383" s="66"/>
      <c r="F383" s="67"/>
      <c r="G383" s="121"/>
      <c r="H383" s="67"/>
      <c r="I383" s="72"/>
      <c r="J383" s="75"/>
    </row>
    <row r="384" spans="1:10" s="73" customFormat="1" x14ac:dyDescent="0.25">
      <c r="A384" s="74"/>
      <c r="B384" s="67"/>
      <c r="C384" s="65"/>
      <c r="D384" s="65"/>
      <c r="E384" s="66"/>
      <c r="F384" s="67"/>
      <c r="G384" s="67"/>
      <c r="H384" s="67"/>
      <c r="I384" s="72"/>
      <c r="J384" s="75"/>
    </row>
    <row r="385" spans="1:10" s="73" customFormat="1" x14ac:dyDescent="0.25">
      <c r="A385" s="74"/>
      <c r="B385" s="67"/>
      <c r="C385" s="65"/>
      <c r="D385" s="65"/>
      <c r="E385" s="66"/>
      <c r="F385" s="67"/>
      <c r="G385" s="67"/>
      <c r="H385" s="67"/>
      <c r="I385" s="72"/>
      <c r="J385" s="75"/>
    </row>
    <row r="386" spans="1:10" s="73" customFormat="1" x14ac:dyDescent="0.25">
      <c r="A386" s="74"/>
      <c r="B386" s="67"/>
      <c r="C386" s="65"/>
      <c r="D386" s="65"/>
      <c r="E386" s="66"/>
      <c r="F386" s="67"/>
      <c r="G386" s="67"/>
      <c r="H386" s="67"/>
      <c r="I386" s="72"/>
      <c r="J386" s="75"/>
    </row>
    <row r="387" spans="1:10" s="73" customFormat="1" x14ac:dyDescent="0.25">
      <c r="A387" s="74"/>
      <c r="B387" s="67"/>
      <c r="C387" s="65"/>
      <c r="D387" s="65"/>
      <c r="E387" s="66"/>
      <c r="F387" s="67"/>
      <c r="G387" s="67"/>
      <c r="H387" s="67"/>
      <c r="I387" s="72"/>
      <c r="J387" s="75"/>
    </row>
    <row r="388" spans="1:10" s="73" customFormat="1" x14ac:dyDescent="0.25">
      <c r="A388" s="74"/>
      <c r="B388" s="67"/>
      <c r="C388" s="65"/>
      <c r="D388" s="65"/>
      <c r="E388" s="66"/>
      <c r="F388" s="67"/>
      <c r="G388" s="67"/>
      <c r="H388" s="67"/>
      <c r="I388" s="72"/>
      <c r="J388" s="75"/>
    </row>
    <row r="389" spans="1:10" s="73" customFormat="1" x14ac:dyDescent="0.25">
      <c r="A389" s="74"/>
      <c r="B389" s="67"/>
      <c r="C389" s="65"/>
      <c r="D389" s="65"/>
      <c r="E389" s="66"/>
      <c r="F389" s="67"/>
      <c r="G389" s="67"/>
      <c r="H389" s="67"/>
      <c r="I389" s="72"/>
      <c r="J389" s="75"/>
    </row>
    <row r="390" spans="1:10" s="73" customFormat="1" x14ac:dyDescent="0.25">
      <c r="A390" s="74"/>
      <c r="B390" s="67"/>
      <c r="C390" s="65"/>
      <c r="D390" s="65"/>
      <c r="E390" s="66"/>
      <c r="F390" s="67"/>
      <c r="G390" s="67"/>
      <c r="H390" s="67"/>
      <c r="I390" s="72"/>
      <c r="J390" s="75"/>
    </row>
    <row r="391" spans="1:10" s="73" customFormat="1" x14ac:dyDescent="0.25">
      <c r="A391" s="74"/>
      <c r="B391" s="67"/>
      <c r="C391" s="65"/>
      <c r="D391" s="65"/>
      <c r="E391" s="66"/>
      <c r="F391" s="67"/>
      <c r="G391" s="67"/>
      <c r="H391" s="67"/>
      <c r="I391" s="72"/>
      <c r="J391" s="75"/>
    </row>
    <row r="392" spans="1:10" s="73" customFormat="1" x14ac:dyDescent="0.25">
      <c r="A392" s="74"/>
      <c r="B392" s="67"/>
      <c r="C392" s="65"/>
      <c r="D392" s="65"/>
      <c r="E392" s="66"/>
      <c r="F392" s="67"/>
      <c r="G392" s="67"/>
      <c r="H392" s="67"/>
      <c r="I392" s="72"/>
      <c r="J392" s="75"/>
    </row>
    <row r="393" spans="1:10" s="73" customFormat="1" x14ac:dyDescent="0.25">
      <c r="A393" s="74"/>
      <c r="B393" s="67"/>
      <c r="C393" s="65"/>
      <c r="D393" s="65"/>
      <c r="E393" s="66"/>
      <c r="F393" s="67"/>
      <c r="G393" s="67"/>
      <c r="H393" s="67"/>
      <c r="I393" s="72"/>
      <c r="J393" s="75"/>
    </row>
    <row r="394" spans="1:10" s="73" customFormat="1" x14ac:dyDescent="0.25">
      <c r="A394" s="74"/>
      <c r="B394" s="67"/>
      <c r="C394" s="65"/>
      <c r="D394" s="65"/>
      <c r="E394" s="66"/>
      <c r="F394" s="67"/>
      <c r="G394" s="67"/>
      <c r="H394" s="67"/>
      <c r="I394" s="72"/>
      <c r="J394" s="75"/>
    </row>
    <row r="395" spans="1:10" s="73" customFormat="1" x14ac:dyDescent="0.25">
      <c r="A395" s="74"/>
      <c r="B395" s="67"/>
      <c r="C395" s="65"/>
      <c r="D395" s="65"/>
      <c r="E395" s="66"/>
      <c r="F395" s="67"/>
      <c r="G395" s="67"/>
      <c r="H395" s="67"/>
      <c r="I395" s="72"/>
      <c r="J395" s="75"/>
    </row>
    <row r="396" spans="1:10" s="73" customFormat="1" x14ac:dyDescent="0.25">
      <c r="A396" s="74"/>
      <c r="B396" s="67"/>
      <c r="C396" s="65"/>
      <c r="D396" s="65"/>
      <c r="E396" s="66"/>
      <c r="F396" s="67"/>
      <c r="G396" s="67"/>
      <c r="H396" s="67"/>
      <c r="I396" s="72"/>
      <c r="J396" s="75"/>
    </row>
    <row r="397" spans="1:10" s="73" customFormat="1" x14ac:dyDescent="0.25">
      <c r="A397" s="74"/>
      <c r="B397" s="67"/>
      <c r="C397" s="65"/>
      <c r="D397" s="65"/>
      <c r="E397" s="66"/>
      <c r="F397" s="67"/>
      <c r="G397" s="67"/>
      <c r="H397" s="67"/>
      <c r="I397" s="72"/>
      <c r="J397" s="75"/>
    </row>
    <row r="398" spans="1:10" s="73" customFormat="1" x14ac:dyDescent="0.25">
      <c r="A398" s="74"/>
      <c r="B398" s="67"/>
      <c r="C398" s="65"/>
      <c r="D398" s="65"/>
      <c r="E398" s="66"/>
      <c r="F398" s="67"/>
      <c r="G398" s="67"/>
      <c r="H398" s="67"/>
      <c r="I398" s="72"/>
      <c r="J398" s="75"/>
    </row>
    <row r="399" spans="1:10" s="73" customFormat="1" x14ac:dyDescent="0.25">
      <c r="A399" s="74"/>
      <c r="B399" s="67"/>
      <c r="C399" s="65"/>
      <c r="D399" s="65"/>
      <c r="E399" s="66"/>
      <c r="F399" s="67"/>
      <c r="G399" s="67"/>
      <c r="H399" s="67"/>
      <c r="I399" s="72"/>
      <c r="J399" s="75"/>
    </row>
    <row r="400" spans="1:10" s="73" customFormat="1" x14ac:dyDescent="0.25">
      <c r="A400" s="74"/>
      <c r="B400" s="67"/>
      <c r="C400" s="65"/>
      <c r="D400" s="65"/>
      <c r="E400" s="66"/>
      <c r="F400" s="67"/>
      <c r="G400" s="67"/>
      <c r="H400" s="67"/>
      <c r="I400" s="72"/>
      <c r="J400" s="75"/>
    </row>
    <row r="401" spans="1:10" s="73" customFormat="1" x14ac:dyDescent="0.25">
      <c r="A401" s="74"/>
      <c r="B401" s="67"/>
      <c r="C401" s="65"/>
      <c r="D401" s="65"/>
      <c r="E401" s="66"/>
      <c r="F401" s="67"/>
      <c r="G401" s="67"/>
      <c r="H401" s="67"/>
      <c r="I401" s="72"/>
      <c r="J401" s="75"/>
    </row>
    <row r="402" spans="1:10" s="73" customFormat="1" x14ac:dyDescent="0.25">
      <c r="A402" s="74"/>
      <c r="B402" s="67"/>
      <c r="C402" s="65"/>
      <c r="D402" s="65"/>
      <c r="E402" s="66"/>
      <c r="F402" s="67"/>
      <c r="G402" s="67"/>
      <c r="H402" s="67"/>
      <c r="I402" s="72"/>
      <c r="J402" s="75"/>
    </row>
    <row r="403" spans="1:10" s="73" customFormat="1" x14ac:dyDescent="0.25">
      <c r="A403" s="74"/>
      <c r="B403" s="67"/>
      <c r="C403" s="65"/>
      <c r="D403" s="65"/>
      <c r="E403" s="66"/>
      <c r="F403" s="67"/>
      <c r="G403" s="67"/>
      <c r="H403" s="67"/>
      <c r="I403" s="72"/>
      <c r="J403" s="75"/>
    </row>
    <row r="404" spans="1:10" s="73" customFormat="1" x14ac:dyDescent="0.25">
      <c r="A404" s="74"/>
      <c r="B404" s="67"/>
      <c r="C404" s="65"/>
      <c r="D404" s="65"/>
      <c r="E404" s="66"/>
      <c r="F404" s="67"/>
      <c r="G404" s="67"/>
      <c r="H404" s="67"/>
      <c r="I404" s="72"/>
      <c r="J404" s="75"/>
    </row>
    <row r="405" spans="1:10" s="73" customFormat="1" x14ac:dyDescent="0.25">
      <c r="A405" s="74"/>
      <c r="B405" s="67"/>
      <c r="C405" s="65"/>
      <c r="D405" s="65"/>
      <c r="E405" s="66"/>
      <c r="F405" s="67"/>
      <c r="G405" s="67"/>
      <c r="H405" s="67"/>
      <c r="I405" s="72"/>
      <c r="J405" s="75"/>
    </row>
    <row r="406" spans="1:10" s="73" customFormat="1" x14ac:dyDescent="0.25">
      <c r="A406" s="74"/>
      <c r="B406" s="67"/>
      <c r="C406" s="65"/>
      <c r="D406" s="65"/>
      <c r="E406" s="66"/>
      <c r="F406" s="67"/>
      <c r="G406" s="67"/>
      <c r="H406" s="67"/>
      <c r="I406" s="72"/>
      <c r="J406" s="75"/>
    </row>
    <row r="407" spans="1:10" s="73" customFormat="1" x14ac:dyDescent="0.25">
      <c r="A407" s="74"/>
      <c r="B407" s="67"/>
      <c r="C407" s="65"/>
      <c r="D407" s="65"/>
      <c r="E407" s="66"/>
      <c r="F407" s="67"/>
      <c r="G407" s="67"/>
      <c r="H407" s="67"/>
      <c r="I407" s="72"/>
      <c r="J407" s="75"/>
    </row>
    <row r="408" spans="1:10" s="73" customFormat="1" x14ac:dyDescent="0.25">
      <c r="A408" s="74"/>
      <c r="B408" s="67"/>
      <c r="C408" s="65"/>
      <c r="D408" s="65"/>
      <c r="E408" s="66"/>
      <c r="F408" s="67"/>
      <c r="G408" s="67"/>
      <c r="H408" s="67"/>
      <c r="I408" s="72"/>
      <c r="J408" s="75"/>
    </row>
    <row r="409" spans="1:10" s="73" customFormat="1" x14ac:dyDescent="0.25">
      <c r="A409" s="74"/>
      <c r="B409" s="67"/>
      <c r="C409" s="65"/>
      <c r="D409" s="65"/>
      <c r="E409" s="66"/>
      <c r="F409" s="67"/>
      <c r="G409" s="67"/>
      <c r="H409" s="67"/>
      <c r="I409" s="72"/>
      <c r="J409" s="75"/>
    </row>
    <row r="410" spans="1:10" s="73" customFormat="1" x14ac:dyDescent="0.25">
      <c r="A410" s="74"/>
      <c r="B410" s="67"/>
      <c r="C410" s="65"/>
      <c r="D410" s="65"/>
      <c r="E410" s="66"/>
      <c r="F410" s="67"/>
      <c r="G410" s="67"/>
      <c r="H410" s="67"/>
      <c r="I410" s="72"/>
      <c r="J410" s="75"/>
    </row>
    <row r="411" spans="1:10" s="73" customFormat="1" x14ac:dyDescent="0.25">
      <c r="A411" s="74"/>
      <c r="B411" s="67"/>
      <c r="C411" s="65"/>
      <c r="D411" s="65"/>
      <c r="E411" s="66"/>
      <c r="F411" s="67"/>
      <c r="G411" s="121"/>
      <c r="H411" s="67"/>
      <c r="I411" s="72"/>
      <c r="J411" s="75"/>
    </row>
    <row r="412" spans="1:10" s="73" customFormat="1" x14ac:dyDescent="0.25">
      <c r="A412" s="74"/>
      <c r="B412" s="67"/>
      <c r="C412" s="65"/>
      <c r="D412" s="65"/>
      <c r="E412" s="66"/>
      <c r="F412" s="67"/>
      <c r="G412" s="67"/>
      <c r="H412" s="67"/>
      <c r="I412" s="72"/>
      <c r="J412" s="75"/>
    </row>
    <row r="413" spans="1:10" s="73" customFormat="1" x14ac:dyDescent="0.25">
      <c r="A413" s="74"/>
      <c r="B413" s="67"/>
      <c r="C413" s="65"/>
      <c r="D413" s="65"/>
      <c r="E413" s="66"/>
      <c r="F413" s="67"/>
      <c r="G413" s="67"/>
      <c r="H413" s="67"/>
      <c r="I413" s="72"/>
      <c r="J413" s="75"/>
    </row>
    <row r="414" spans="1:10" s="73" customFormat="1" x14ac:dyDescent="0.25">
      <c r="A414" s="74"/>
      <c r="B414" s="67"/>
      <c r="C414" s="65"/>
      <c r="D414" s="65"/>
      <c r="E414" s="66"/>
      <c r="F414" s="67"/>
      <c r="G414" s="67"/>
      <c r="H414" s="67"/>
      <c r="I414" s="72"/>
      <c r="J414" s="75"/>
    </row>
    <row r="415" spans="1:10" s="73" customFormat="1" x14ac:dyDescent="0.25">
      <c r="A415" s="74"/>
      <c r="B415" s="67"/>
      <c r="C415" s="65"/>
      <c r="D415" s="65"/>
      <c r="E415" s="66"/>
      <c r="F415" s="67"/>
      <c r="G415" s="67"/>
      <c r="H415" s="67"/>
      <c r="I415" s="72"/>
      <c r="J415" s="75"/>
    </row>
    <row r="416" spans="1:10" s="73" customFormat="1" x14ac:dyDescent="0.25">
      <c r="A416" s="74"/>
      <c r="B416" s="67"/>
      <c r="C416" s="65"/>
      <c r="D416" s="65"/>
      <c r="E416" s="66"/>
      <c r="F416" s="67"/>
      <c r="G416" s="67"/>
      <c r="H416" s="67"/>
      <c r="I416" s="72"/>
      <c r="J416" s="75"/>
    </row>
    <row r="417" spans="1:10" s="73" customFormat="1" x14ac:dyDescent="0.25">
      <c r="A417" s="74"/>
      <c r="B417" s="67"/>
      <c r="C417" s="65"/>
      <c r="D417" s="65"/>
      <c r="E417" s="66"/>
      <c r="F417" s="67"/>
      <c r="G417" s="67"/>
      <c r="H417" s="67"/>
      <c r="I417" s="72"/>
      <c r="J417" s="75"/>
    </row>
    <row r="418" spans="1:10" s="73" customFormat="1" x14ac:dyDescent="0.25">
      <c r="A418" s="74"/>
      <c r="B418" s="67"/>
      <c r="C418" s="65"/>
      <c r="D418" s="65"/>
      <c r="E418" s="66"/>
      <c r="F418" s="67"/>
      <c r="G418" s="67"/>
      <c r="H418" s="67"/>
      <c r="I418" s="72"/>
      <c r="J418" s="75"/>
    </row>
    <row r="419" spans="1:10" s="73" customFormat="1" x14ac:dyDescent="0.25">
      <c r="A419" s="74"/>
      <c r="B419" s="67"/>
      <c r="C419" s="65"/>
      <c r="D419" s="65"/>
      <c r="E419" s="66"/>
      <c r="F419" s="67"/>
      <c r="G419" s="121"/>
      <c r="H419" s="67"/>
      <c r="I419" s="72"/>
      <c r="J419" s="75"/>
    </row>
    <row r="420" spans="1:10" s="73" customFormat="1" x14ac:dyDescent="0.25">
      <c r="A420" s="74"/>
      <c r="B420" s="67"/>
      <c r="C420" s="65"/>
      <c r="D420" s="65"/>
      <c r="E420" s="66"/>
      <c r="F420" s="67"/>
      <c r="G420" s="121"/>
      <c r="H420" s="67"/>
      <c r="I420" s="72"/>
      <c r="J420" s="75"/>
    </row>
    <row r="421" spans="1:10" s="73" customFormat="1" x14ac:dyDescent="0.25">
      <c r="A421" s="74"/>
      <c r="B421" s="67"/>
      <c r="C421" s="65"/>
      <c r="D421" s="65"/>
      <c r="E421" s="66"/>
      <c r="F421" s="67"/>
      <c r="G421" s="121"/>
      <c r="H421" s="67"/>
      <c r="I421" s="72"/>
      <c r="J421" s="75"/>
    </row>
    <row r="422" spans="1:10" s="73" customFormat="1" x14ac:dyDescent="0.25">
      <c r="A422" s="74"/>
      <c r="B422" s="67"/>
      <c r="C422" s="65"/>
      <c r="D422" s="65"/>
      <c r="E422" s="66"/>
      <c r="F422" s="67"/>
      <c r="G422" s="121"/>
      <c r="H422" s="67"/>
      <c r="I422" s="72"/>
      <c r="J422" s="75"/>
    </row>
    <row r="423" spans="1:10" s="73" customFormat="1" x14ac:dyDescent="0.25">
      <c r="A423" s="74"/>
      <c r="B423" s="67"/>
      <c r="C423" s="65"/>
      <c r="D423" s="65"/>
      <c r="E423" s="66"/>
      <c r="F423" s="67"/>
      <c r="G423" s="121"/>
      <c r="H423" s="67"/>
      <c r="I423" s="72"/>
      <c r="J423" s="75"/>
    </row>
    <row r="424" spans="1:10" s="73" customFormat="1" x14ac:dyDescent="0.25">
      <c r="A424" s="74"/>
      <c r="B424" s="67"/>
      <c r="C424" s="65"/>
      <c r="D424" s="65"/>
      <c r="E424" s="66"/>
      <c r="F424" s="67"/>
      <c r="G424" s="121"/>
      <c r="H424" s="67"/>
      <c r="I424" s="72"/>
      <c r="J424" s="75"/>
    </row>
    <row r="425" spans="1:10" s="73" customFormat="1" x14ac:dyDescent="0.25">
      <c r="A425" s="74"/>
      <c r="B425" s="67"/>
      <c r="C425" s="65"/>
      <c r="D425" s="65"/>
      <c r="E425" s="66"/>
      <c r="F425" s="67"/>
      <c r="G425" s="121"/>
      <c r="H425" s="67"/>
      <c r="I425" s="72"/>
      <c r="J425" s="75"/>
    </row>
    <row r="426" spans="1:10" s="73" customFormat="1" x14ac:dyDescent="0.25">
      <c r="A426" s="74"/>
      <c r="B426" s="67"/>
      <c r="C426" s="65"/>
      <c r="D426" s="65"/>
      <c r="E426" s="66"/>
      <c r="F426" s="67"/>
      <c r="G426" s="121"/>
      <c r="H426" s="67"/>
      <c r="I426" s="72"/>
      <c r="J426" s="75"/>
    </row>
    <row r="427" spans="1:10" s="73" customFormat="1" x14ac:dyDescent="0.25">
      <c r="A427" s="74"/>
      <c r="B427" s="67"/>
      <c r="C427" s="65"/>
      <c r="D427" s="65"/>
      <c r="E427" s="66"/>
      <c r="F427" s="67"/>
      <c r="G427" s="121"/>
      <c r="H427" s="67"/>
      <c r="I427" s="72"/>
      <c r="J427" s="75"/>
    </row>
    <row r="428" spans="1:10" s="73" customFormat="1" x14ac:dyDescent="0.25">
      <c r="A428" s="74"/>
      <c r="B428" s="67"/>
      <c r="C428" s="65"/>
      <c r="D428" s="65"/>
      <c r="E428" s="66"/>
      <c r="F428" s="67"/>
      <c r="G428" s="121"/>
      <c r="H428" s="67"/>
      <c r="I428" s="72"/>
      <c r="J428" s="75"/>
    </row>
    <row r="429" spans="1:10" s="73" customFormat="1" x14ac:dyDescent="0.25">
      <c r="A429" s="74"/>
      <c r="B429" s="67"/>
      <c r="C429" s="65"/>
      <c r="D429" s="65"/>
      <c r="E429" s="66"/>
      <c r="F429" s="67"/>
      <c r="G429" s="121"/>
      <c r="H429" s="67"/>
      <c r="I429" s="72"/>
      <c r="J429" s="75"/>
    </row>
    <row r="430" spans="1:10" s="73" customFormat="1" x14ac:dyDescent="0.25">
      <c r="A430" s="74"/>
      <c r="B430" s="67"/>
      <c r="C430" s="65"/>
      <c r="D430" s="65"/>
      <c r="E430" s="66"/>
      <c r="F430" s="67"/>
      <c r="G430" s="121"/>
      <c r="H430" s="67"/>
      <c r="I430" s="72"/>
      <c r="J430" s="75"/>
    </row>
    <row r="431" spans="1:10" s="73" customFormat="1" x14ac:dyDescent="0.25">
      <c r="A431" s="74"/>
      <c r="B431" s="67"/>
      <c r="C431" s="65"/>
      <c r="D431" s="65"/>
      <c r="E431" s="66"/>
      <c r="F431" s="67"/>
      <c r="G431" s="121"/>
      <c r="H431" s="67"/>
      <c r="I431" s="72"/>
      <c r="J431" s="75"/>
    </row>
    <row r="432" spans="1:10" s="73" customFormat="1" x14ac:dyDescent="0.25">
      <c r="A432" s="74"/>
      <c r="B432" s="67"/>
      <c r="C432" s="65"/>
      <c r="D432" s="65"/>
      <c r="E432" s="66"/>
      <c r="F432" s="67"/>
      <c r="G432" s="121"/>
      <c r="H432" s="67"/>
      <c r="I432" s="72"/>
      <c r="J432" s="75"/>
    </row>
    <row r="433" spans="1:10" s="73" customFormat="1" x14ac:dyDescent="0.25">
      <c r="A433" s="74"/>
      <c r="B433" s="67"/>
      <c r="C433" s="65"/>
      <c r="D433" s="65"/>
      <c r="E433" s="66"/>
      <c r="F433" s="67"/>
      <c r="G433" s="121"/>
      <c r="H433" s="67"/>
      <c r="I433" s="72"/>
      <c r="J433" s="75"/>
    </row>
    <row r="434" spans="1:10" s="73" customFormat="1" x14ac:dyDescent="0.25">
      <c r="A434" s="74"/>
      <c r="B434" s="67"/>
      <c r="C434" s="65"/>
      <c r="D434" s="65"/>
      <c r="E434" s="66"/>
      <c r="F434" s="67"/>
      <c r="G434" s="121"/>
      <c r="H434" s="67"/>
      <c r="I434" s="72"/>
      <c r="J434" s="75"/>
    </row>
    <row r="435" spans="1:10" s="73" customFormat="1" x14ac:dyDescent="0.25">
      <c r="A435" s="74"/>
      <c r="B435" s="67"/>
      <c r="C435" s="65"/>
      <c r="D435" s="65"/>
      <c r="E435" s="66"/>
      <c r="F435" s="67"/>
      <c r="G435" s="121"/>
      <c r="H435" s="67"/>
      <c r="I435" s="72"/>
      <c r="J435" s="75"/>
    </row>
    <row r="436" spans="1:10" s="73" customFormat="1" x14ac:dyDescent="0.25">
      <c r="A436" s="74"/>
      <c r="B436" s="67"/>
      <c r="C436" s="65"/>
      <c r="D436" s="65"/>
      <c r="E436" s="66"/>
      <c r="F436" s="67"/>
      <c r="G436" s="121"/>
      <c r="H436" s="67"/>
      <c r="I436" s="72"/>
      <c r="J436" s="75"/>
    </row>
    <row r="437" spans="1:10" s="73" customFormat="1" x14ac:dyDescent="0.25">
      <c r="A437" s="74"/>
      <c r="B437" s="67"/>
      <c r="C437" s="65"/>
      <c r="D437" s="65"/>
      <c r="E437" s="66"/>
      <c r="F437" s="67"/>
      <c r="G437" s="121"/>
      <c r="H437" s="67"/>
      <c r="I437" s="72"/>
      <c r="J437" s="75"/>
    </row>
    <row r="438" spans="1:10" s="73" customFormat="1" x14ac:dyDescent="0.25">
      <c r="A438" s="74"/>
      <c r="B438" s="67"/>
      <c r="C438" s="65"/>
      <c r="D438" s="65"/>
      <c r="E438" s="66"/>
      <c r="F438" s="67"/>
      <c r="G438" s="121"/>
      <c r="H438" s="67"/>
      <c r="I438" s="72"/>
      <c r="J438" s="75"/>
    </row>
    <row r="439" spans="1:10" s="73" customFormat="1" x14ac:dyDescent="0.25">
      <c r="A439" s="74"/>
      <c r="B439" s="67"/>
      <c r="C439" s="65"/>
      <c r="D439" s="65"/>
      <c r="E439" s="66"/>
      <c r="F439" s="67"/>
      <c r="G439" s="121"/>
      <c r="H439" s="67"/>
      <c r="I439" s="72"/>
      <c r="J439" s="75"/>
    </row>
    <row r="440" spans="1:10" s="73" customFormat="1" x14ac:dyDescent="0.25">
      <c r="A440" s="74"/>
      <c r="B440" s="67"/>
      <c r="C440" s="65"/>
      <c r="D440" s="65"/>
      <c r="E440" s="66"/>
      <c r="F440" s="67"/>
      <c r="G440" s="121"/>
      <c r="H440" s="67"/>
      <c r="I440" s="72"/>
      <c r="J440" s="75"/>
    </row>
    <row r="441" spans="1:10" s="73" customFormat="1" x14ac:dyDescent="0.25">
      <c r="A441" s="74"/>
      <c r="B441" s="67"/>
      <c r="C441" s="65"/>
      <c r="D441" s="65"/>
      <c r="E441" s="66"/>
      <c r="F441" s="67"/>
      <c r="G441" s="121"/>
      <c r="H441" s="67"/>
      <c r="I441" s="72"/>
      <c r="J441" s="75"/>
    </row>
    <row r="442" spans="1:10" s="73" customFormat="1" x14ac:dyDescent="0.25">
      <c r="A442" s="74"/>
      <c r="B442" s="67"/>
      <c r="C442" s="67"/>
      <c r="D442" s="65"/>
      <c r="E442" s="66"/>
      <c r="F442" s="67"/>
      <c r="G442" s="67"/>
      <c r="H442" s="67"/>
      <c r="I442" s="72"/>
    </row>
    <row r="443" spans="1:10" s="73" customFormat="1" x14ac:dyDescent="0.25">
      <c r="A443" s="74"/>
      <c r="B443" s="67"/>
      <c r="C443" s="67"/>
      <c r="D443" s="65"/>
      <c r="E443" s="66"/>
      <c r="F443" s="67"/>
      <c r="G443" s="67"/>
      <c r="H443" s="67"/>
      <c r="I443" s="72"/>
    </row>
    <row r="444" spans="1:10" x14ac:dyDescent="0.2">
      <c r="A444" s="308" t="s">
        <v>170</v>
      </c>
      <c r="B444" s="309"/>
      <c r="C444" s="309"/>
      <c r="D444" s="309"/>
      <c r="E444" s="309"/>
      <c r="F444" s="310"/>
      <c r="G444" s="76"/>
      <c r="H444" s="76"/>
      <c r="I444" s="77">
        <f>SUM(I11:I443)</f>
        <v>0</v>
      </c>
    </row>
    <row r="445" spans="1:10" ht="13.5" customHeight="1" x14ac:dyDescent="0.2">
      <c r="A445" s="4"/>
      <c r="B445" s="4"/>
      <c r="C445" s="4"/>
      <c r="D445" s="4"/>
      <c r="E445" s="58"/>
      <c r="F445" s="4"/>
      <c r="G445" s="4"/>
      <c r="H445" s="4"/>
      <c r="I445" s="61" t="s">
        <v>29</v>
      </c>
    </row>
    <row r="446" spans="1:10" ht="13.5" customHeight="1" x14ac:dyDescent="0.2">
      <c r="A446" s="4" t="s">
        <v>30</v>
      </c>
      <c r="B446" s="4"/>
      <c r="C446" s="4"/>
      <c r="D446" s="4"/>
      <c r="E446" s="58"/>
      <c r="F446" s="4"/>
      <c r="G446" s="4"/>
      <c r="H446" s="4"/>
      <c r="I446" s="61">
        <v>0</v>
      </c>
    </row>
    <row r="447" spans="1:10" ht="13.5" customHeight="1" x14ac:dyDescent="0.2">
      <c r="A447" s="4" t="s">
        <v>31</v>
      </c>
      <c r="B447" s="4"/>
      <c r="C447" s="4"/>
      <c r="D447" s="4"/>
      <c r="E447" s="58"/>
      <c r="F447" s="4"/>
      <c r="G447" s="4"/>
      <c r="H447" s="4"/>
      <c r="I447" s="61">
        <v>0</v>
      </c>
    </row>
    <row r="448" spans="1:10" ht="13.5" customHeight="1" x14ac:dyDescent="0.2">
      <c r="A448" s="4" t="s">
        <v>32</v>
      </c>
      <c r="B448" s="4"/>
      <c r="C448" s="4"/>
      <c r="D448" s="4"/>
      <c r="E448" s="58"/>
      <c r="F448" s="4"/>
      <c r="G448" s="4"/>
      <c r="H448" s="4"/>
      <c r="I448" s="61">
        <v>0</v>
      </c>
    </row>
    <row r="449" spans="1:12" ht="13.5" customHeight="1" x14ac:dyDescent="0.2">
      <c r="A449" s="4" t="s">
        <v>33</v>
      </c>
      <c r="B449" s="4"/>
      <c r="C449" s="4"/>
      <c r="D449" s="4"/>
      <c r="E449" s="58"/>
      <c r="F449" s="4"/>
      <c r="G449" s="4"/>
      <c r="H449" s="4"/>
      <c r="I449" s="61">
        <f>I2+I3+I4+I5-I8-I446-I448</f>
        <v>0</v>
      </c>
    </row>
    <row r="450" spans="1:12" x14ac:dyDescent="0.2">
      <c r="A450" s="78" t="s">
        <v>171</v>
      </c>
      <c r="B450" s="4"/>
      <c r="C450" s="4"/>
      <c r="D450" s="4"/>
      <c r="E450" s="58"/>
      <c r="F450" s="4"/>
      <c r="G450" s="4"/>
      <c r="H450" s="4"/>
      <c r="I450" s="79">
        <v>0</v>
      </c>
    </row>
    <row r="451" spans="1:12" x14ac:dyDescent="0.2">
      <c r="A451" s="4"/>
      <c r="B451" s="4"/>
      <c r="C451" s="4"/>
      <c r="D451" s="4"/>
      <c r="E451" s="58"/>
      <c r="F451" s="4"/>
      <c r="G451" s="4"/>
      <c r="H451" s="4"/>
      <c r="I451" s="61"/>
    </row>
    <row r="452" spans="1:12" x14ac:dyDescent="0.2">
      <c r="A452" s="311"/>
      <c r="B452" s="311"/>
      <c r="C452" s="311"/>
      <c r="D452" s="4"/>
      <c r="E452" s="311"/>
      <c r="F452" s="311"/>
      <c r="G452" s="80"/>
      <c r="H452" s="80"/>
      <c r="I452" s="61"/>
    </row>
    <row r="453" spans="1:12" x14ac:dyDescent="0.2">
      <c r="A453" s="57" t="s">
        <v>5</v>
      </c>
      <c r="B453" s="81"/>
      <c r="C453" s="113"/>
      <c r="D453" s="4"/>
      <c r="E453" s="4"/>
      <c r="F453" s="4"/>
      <c r="G453" s="4"/>
      <c r="H453" s="4"/>
      <c r="I453" s="61"/>
      <c r="J453" s="82"/>
    </row>
    <row r="454" spans="1:12" x14ac:dyDescent="0.2">
      <c r="A454" s="14"/>
      <c r="B454" s="4"/>
      <c r="C454" s="4"/>
      <c r="D454" s="29"/>
      <c r="E454" s="312"/>
      <c r="F454" s="312"/>
      <c r="G454" s="83"/>
      <c r="H454" s="83"/>
      <c r="I454" s="59"/>
    </row>
    <row r="455" spans="1:12" x14ac:dyDescent="0.2">
      <c r="A455" s="57" t="s">
        <v>6</v>
      </c>
      <c r="B455" s="81"/>
      <c r="C455" s="113"/>
      <c r="D455" s="4"/>
      <c r="E455" s="58"/>
      <c r="F455" s="4"/>
      <c r="G455" s="4"/>
      <c r="H455" s="4"/>
      <c r="I455" s="59"/>
    </row>
    <row r="456" spans="1:12" x14ac:dyDescent="0.2">
      <c r="A456" s="41" t="s">
        <v>108</v>
      </c>
      <c r="B456" s="4"/>
      <c r="C456" s="4"/>
      <c r="D456" s="4"/>
      <c r="E456" s="58"/>
      <c r="F456" s="4"/>
      <c r="G456" s="4"/>
      <c r="H456" s="4"/>
      <c r="I456" s="59"/>
    </row>
    <row r="457" spans="1:12" x14ac:dyDescent="0.2">
      <c r="A457" s="14"/>
      <c r="B457" s="4"/>
      <c r="C457" s="4"/>
      <c r="D457" s="4"/>
      <c r="E457" s="58"/>
      <c r="F457" s="4"/>
      <c r="G457" s="4"/>
      <c r="H457" s="4"/>
      <c r="I457" s="59"/>
    </row>
    <row r="458" spans="1:12" x14ac:dyDescent="0.2">
      <c r="A458" s="17"/>
    </row>
    <row r="459" spans="1:12" x14ac:dyDescent="0.2">
      <c r="A459" s="86"/>
    </row>
    <row r="461" spans="1:12" ht="15" x14ac:dyDescent="0.25">
      <c r="A461" s="112" t="s">
        <v>73</v>
      </c>
      <c r="B461" s="88"/>
      <c r="C461" s="88"/>
      <c r="D461" s="118"/>
      <c r="E461"/>
      <c r="F461"/>
      <c r="G461"/>
      <c r="H461"/>
      <c r="I461"/>
      <c r="J461"/>
      <c r="K461"/>
    </row>
    <row r="462" spans="1:12" ht="15" x14ac:dyDescent="0.25">
      <c r="A462" s="112" t="s">
        <v>88</v>
      </c>
      <c r="B462" s="112" t="s">
        <v>87</v>
      </c>
      <c r="C462" s="112" t="s">
        <v>66</v>
      </c>
      <c r="D462" s="118" t="s">
        <v>68</v>
      </c>
      <c r="E462"/>
      <c r="F462"/>
      <c r="G462"/>
      <c r="H462"/>
      <c r="I462"/>
      <c r="J462"/>
      <c r="K462"/>
      <c r="L462" s="89"/>
    </row>
    <row r="463" spans="1:12" ht="15" x14ac:dyDescent="0.25">
      <c r="A463" s="87" t="s">
        <v>34</v>
      </c>
      <c r="B463" s="87" t="s">
        <v>34</v>
      </c>
      <c r="C463" s="87" t="s">
        <v>34</v>
      </c>
      <c r="D463" s="122"/>
      <c r="E463"/>
      <c r="F463"/>
      <c r="G463"/>
      <c r="H463"/>
      <c r="I463"/>
      <c r="J463"/>
      <c r="K463"/>
    </row>
    <row r="464" spans="1:12" ht="15" x14ac:dyDescent="0.25">
      <c r="A464" s="90" t="s">
        <v>35</v>
      </c>
      <c r="B464" s="91"/>
      <c r="C464" s="91"/>
      <c r="D464" s="123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phoneticPr fontId="1" type="noConversion"/>
  <dataValidations count="3">
    <dataValidation type="list" allowBlank="1" showInputMessage="1" showErrorMessage="1" sqref="E11:E443">
      <formula1>д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F11:F443">
      <formula1>трати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>&amp;C&amp;"Arial,полужирный"&amp;12СПИСОК ОПЕРАЦІЙ ЗА ЗВІТНИЙ ПЕРІОД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8" tint="0.59999389629810485"/>
    <pageSetUpPr fitToPage="1"/>
  </sheetPr>
  <dimension ref="A1:L713"/>
  <sheetViews>
    <sheetView topLeftCell="B1" zoomScale="83" zoomScaleSheetLayoutView="84" workbookViewId="0">
      <selection activeCell="H11" sqref="H11"/>
    </sheetView>
  </sheetViews>
  <sheetFormatPr defaultColWidth="9.140625" defaultRowHeight="12.75" x14ac:dyDescent="0.2"/>
  <cols>
    <col min="1" max="1" width="13.28515625" style="2" customWidth="1"/>
    <col min="2" max="2" width="18.7109375" style="2" customWidth="1"/>
    <col min="3" max="3" width="27.85546875" style="2" customWidth="1"/>
    <col min="4" max="4" width="5.28515625" style="2" customWidth="1"/>
    <col min="5" max="5" width="23.7109375" style="84" customWidth="1"/>
    <col min="6" max="6" width="21" style="2" customWidth="1"/>
    <col min="7" max="7" width="14.85546875" style="2" customWidth="1"/>
    <col min="8" max="8" width="13" style="2" customWidth="1"/>
    <col min="9" max="9" width="12.85546875" style="85" customWidth="1"/>
    <col min="10" max="10" width="10" style="2" bestFit="1" customWidth="1"/>
    <col min="11" max="16384" width="9.140625" style="2"/>
  </cols>
  <sheetData>
    <row r="1" spans="1:9" x14ac:dyDescent="0.2">
      <c r="A1" s="4"/>
      <c r="B1" s="4"/>
      <c r="C1" s="4"/>
      <c r="D1" s="4"/>
      <c r="E1" s="58"/>
      <c r="F1" s="4"/>
      <c r="G1" s="4"/>
      <c r="H1" s="4"/>
      <c r="I1" s="59"/>
    </row>
    <row r="2" spans="1:9" x14ac:dyDescent="0.2">
      <c r="A2" s="4" t="s">
        <v>172</v>
      </c>
      <c r="B2" s="4"/>
      <c r="C2" s="4"/>
      <c r="D2" s="4"/>
      <c r="E2" s="58"/>
      <c r="F2" s="4"/>
      <c r="G2" s="4"/>
      <c r="H2" s="4"/>
      <c r="I2" s="60">
        <v>0</v>
      </c>
    </row>
    <row r="3" spans="1:9" x14ac:dyDescent="0.2">
      <c r="A3" s="4" t="s">
        <v>19</v>
      </c>
      <c r="B3" s="4"/>
      <c r="C3" s="4"/>
      <c r="D3" s="4"/>
      <c r="E3" s="58"/>
      <c r="F3" s="4"/>
      <c r="G3" s="4"/>
      <c r="H3" s="4"/>
      <c r="I3" s="60">
        <v>0</v>
      </c>
    </row>
    <row r="4" spans="1:9" x14ac:dyDescent="0.2">
      <c r="A4" s="4" t="s">
        <v>20</v>
      </c>
      <c r="B4" s="4"/>
      <c r="C4" s="4"/>
      <c r="D4" s="4"/>
      <c r="E4" s="58"/>
      <c r="F4" s="4"/>
      <c r="G4" s="4"/>
      <c r="H4" s="4"/>
      <c r="I4" s="60">
        <v>0</v>
      </c>
    </row>
    <row r="5" spans="1:9" x14ac:dyDescent="0.2">
      <c r="A5" s="4" t="s">
        <v>21</v>
      </c>
      <c r="B5" s="4"/>
      <c r="C5" s="4"/>
      <c r="D5" s="4"/>
      <c r="E5" s="58"/>
      <c r="F5" s="4"/>
      <c r="G5" s="4"/>
      <c r="H5" s="4"/>
      <c r="I5" s="60">
        <v>0</v>
      </c>
    </row>
    <row r="6" spans="1:9" x14ac:dyDescent="0.2">
      <c r="A6" s="4" t="s">
        <v>22</v>
      </c>
      <c r="B6" s="4"/>
      <c r="C6" s="4"/>
      <c r="D6" s="4"/>
      <c r="E6" s="58"/>
      <c r="F6" s="4"/>
      <c r="G6" s="4"/>
      <c r="H6" s="4"/>
      <c r="I6" s="60">
        <v>0</v>
      </c>
    </row>
    <row r="7" spans="1:9" x14ac:dyDescent="0.2">
      <c r="A7" s="4"/>
      <c r="B7" s="4"/>
      <c r="C7" s="4"/>
      <c r="D7" s="4"/>
      <c r="E7" s="58"/>
      <c r="F7" s="4"/>
      <c r="G7" s="4"/>
      <c r="H7" s="4"/>
      <c r="I7" s="60"/>
    </row>
    <row r="8" spans="1:9" x14ac:dyDescent="0.2">
      <c r="A8" s="20" t="s">
        <v>23</v>
      </c>
      <c r="B8" s="4"/>
      <c r="C8" s="4"/>
      <c r="D8" s="4"/>
      <c r="E8" s="4"/>
      <c r="F8" s="4"/>
      <c r="G8" s="4"/>
      <c r="H8" s="4"/>
      <c r="I8" s="61">
        <f>I444</f>
        <v>0</v>
      </c>
    </row>
    <row r="9" spans="1:9" x14ac:dyDescent="0.2">
      <c r="A9" s="20"/>
      <c r="B9" s="4"/>
      <c r="C9" s="4"/>
      <c r="D9" s="4"/>
      <c r="E9" s="58"/>
      <c r="F9" s="4"/>
      <c r="G9" s="4"/>
      <c r="H9" s="4"/>
      <c r="I9" s="59"/>
    </row>
    <row r="10" spans="1:9" ht="76.5" x14ac:dyDescent="0.2">
      <c r="A10" s="62" t="s">
        <v>24</v>
      </c>
      <c r="B10" s="62" t="s">
        <v>25</v>
      </c>
      <c r="C10" s="63" t="s">
        <v>26</v>
      </c>
      <c r="D10" s="62" t="s">
        <v>27</v>
      </c>
      <c r="E10" s="62" t="s">
        <v>66</v>
      </c>
      <c r="F10" s="62" t="s">
        <v>87</v>
      </c>
      <c r="G10" s="62" t="s">
        <v>138</v>
      </c>
      <c r="H10" s="62" t="s">
        <v>88</v>
      </c>
      <c r="I10" s="64" t="s">
        <v>28</v>
      </c>
    </row>
    <row r="11" spans="1:9" s="69" customFormat="1" x14ac:dyDescent="0.2">
      <c r="A11" s="74"/>
      <c r="B11" s="67"/>
      <c r="C11" s="67"/>
      <c r="D11" s="65"/>
      <c r="E11" s="66"/>
      <c r="F11" s="67"/>
      <c r="G11" s="67"/>
      <c r="H11" s="67"/>
      <c r="I11" s="68"/>
    </row>
    <row r="12" spans="1:9" s="69" customFormat="1" x14ac:dyDescent="0.2">
      <c r="A12" s="74"/>
      <c r="B12" s="67"/>
      <c r="C12" s="67"/>
      <c r="D12" s="65"/>
      <c r="E12" s="66"/>
      <c r="F12" s="67"/>
      <c r="G12" s="67"/>
      <c r="H12" s="67"/>
      <c r="I12" s="68"/>
    </row>
    <row r="13" spans="1:9" s="71" customFormat="1" x14ac:dyDescent="0.25">
      <c r="A13" s="74"/>
      <c r="B13" s="67"/>
      <c r="C13" s="67"/>
      <c r="D13" s="65"/>
      <c r="E13" s="66"/>
      <c r="F13" s="67"/>
      <c r="G13" s="67"/>
      <c r="H13" s="67"/>
      <c r="I13" s="70"/>
    </row>
    <row r="14" spans="1:9" s="73" customFormat="1" x14ac:dyDescent="0.25">
      <c r="A14" s="74"/>
      <c r="B14" s="67"/>
      <c r="C14" s="67"/>
      <c r="D14" s="65"/>
      <c r="E14" s="66"/>
      <c r="F14" s="67"/>
      <c r="G14" s="67"/>
      <c r="H14" s="67"/>
      <c r="I14" s="72"/>
    </row>
    <row r="15" spans="1:9" s="73" customFormat="1" x14ac:dyDescent="0.25">
      <c r="A15" s="74"/>
      <c r="B15" s="67"/>
      <c r="C15" s="65"/>
      <c r="D15" s="65"/>
      <c r="E15" s="66"/>
      <c r="F15" s="67"/>
      <c r="G15" s="67"/>
      <c r="H15" s="67"/>
      <c r="I15" s="72"/>
    </row>
    <row r="16" spans="1:9" s="73" customFormat="1" x14ac:dyDescent="0.25">
      <c r="A16" s="74"/>
      <c r="B16" s="67"/>
      <c r="C16" s="65"/>
      <c r="D16" s="65"/>
      <c r="E16" s="66"/>
      <c r="F16" s="67"/>
      <c r="G16" s="67"/>
      <c r="H16" s="67"/>
      <c r="I16" s="72"/>
    </row>
    <row r="17" spans="1:9" s="73" customFormat="1" x14ac:dyDescent="0.25">
      <c r="A17" s="74"/>
      <c r="B17" s="67"/>
      <c r="C17" s="65"/>
      <c r="D17" s="65"/>
      <c r="E17" s="66"/>
      <c r="F17" s="67"/>
      <c r="G17" s="67"/>
      <c r="H17" s="67"/>
      <c r="I17" s="72"/>
    </row>
    <row r="18" spans="1:9" s="73" customFormat="1" x14ac:dyDescent="0.25">
      <c r="A18" s="74"/>
      <c r="B18" s="67"/>
      <c r="C18" s="65"/>
      <c r="D18" s="65"/>
      <c r="E18" s="66"/>
      <c r="F18" s="67"/>
      <c r="G18" s="67"/>
      <c r="H18" s="67"/>
      <c r="I18" s="72"/>
    </row>
    <row r="19" spans="1:9" s="73" customFormat="1" x14ac:dyDescent="0.25">
      <c r="A19" s="74"/>
      <c r="B19" s="67"/>
      <c r="C19" s="65"/>
      <c r="D19" s="65"/>
      <c r="E19" s="66"/>
      <c r="F19" s="67"/>
      <c r="G19" s="67"/>
      <c r="H19" s="67"/>
      <c r="I19" s="72"/>
    </row>
    <row r="20" spans="1:9" s="73" customFormat="1" x14ac:dyDescent="0.25">
      <c r="A20" s="74"/>
      <c r="B20" s="67"/>
      <c r="C20" s="65"/>
      <c r="D20" s="65"/>
      <c r="E20" s="66"/>
      <c r="F20" s="67"/>
      <c r="G20" s="67"/>
      <c r="H20" s="67"/>
      <c r="I20" s="72"/>
    </row>
    <row r="21" spans="1:9" s="73" customFormat="1" x14ac:dyDescent="0.25">
      <c r="A21" s="74"/>
      <c r="B21" s="67"/>
      <c r="C21" s="65"/>
      <c r="D21" s="65"/>
      <c r="E21" s="66"/>
      <c r="F21" s="67"/>
      <c r="G21" s="67"/>
      <c r="H21" s="67"/>
      <c r="I21" s="72"/>
    </row>
    <row r="22" spans="1:9" s="73" customFormat="1" x14ac:dyDescent="0.25">
      <c r="A22" s="74"/>
      <c r="B22" s="67"/>
      <c r="C22" s="65"/>
      <c r="D22" s="65"/>
      <c r="E22" s="66"/>
      <c r="F22" s="67"/>
      <c r="G22" s="67"/>
      <c r="H22" s="67"/>
      <c r="I22" s="72"/>
    </row>
    <row r="23" spans="1:9" s="73" customFormat="1" x14ac:dyDescent="0.25">
      <c r="A23" s="74"/>
      <c r="B23" s="67"/>
      <c r="C23" s="65"/>
      <c r="D23" s="65"/>
      <c r="E23" s="66"/>
      <c r="F23" s="67"/>
      <c r="G23" s="67"/>
      <c r="H23" s="67"/>
      <c r="I23" s="72"/>
    </row>
    <row r="24" spans="1:9" s="73" customFormat="1" x14ac:dyDescent="0.25">
      <c r="A24" s="74"/>
      <c r="B24" s="67"/>
      <c r="C24" s="65"/>
      <c r="D24" s="65"/>
      <c r="E24" s="66"/>
      <c r="F24" s="67"/>
      <c r="G24" s="67"/>
      <c r="H24" s="67"/>
      <c r="I24" s="72"/>
    </row>
    <row r="25" spans="1:9" s="73" customFormat="1" x14ac:dyDescent="0.25">
      <c r="A25" s="74"/>
      <c r="B25" s="67"/>
      <c r="C25" s="65"/>
      <c r="D25" s="65"/>
      <c r="E25" s="66"/>
      <c r="F25" s="67"/>
      <c r="G25" s="67"/>
      <c r="H25" s="67"/>
      <c r="I25" s="72"/>
    </row>
    <row r="26" spans="1:9" s="73" customFormat="1" x14ac:dyDescent="0.25">
      <c r="A26" s="74"/>
      <c r="B26" s="67"/>
      <c r="C26" s="65"/>
      <c r="D26" s="65"/>
      <c r="E26" s="66"/>
      <c r="F26" s="67"/>
      <c r="G26" s="67"/>
      <c r="H26" s="67"/>
      <c r="I26" s="72"/>
    </row>
    <row r="27" spans="1:9" s="73" customFormat="1" x14ac:dyDescent="0.25">
      <c r="A27" s="74"/>
      <c r="B27" s="67"/>
      <c r="C27" s="65"/>
      <c r="D27" s="65"/>
      <c r="E27" s="66"/>
      <c r="F27" s="67"/>
      <c r="G27" s="67"/>
      <c r="H27" s="67"/>
      <c r="I27" s="72"/>
    </row>
    <row r="28" spans="1:9" s="73" customFormat="1" x14ac:dyDescent="0.25">
      <c r="A28" s="74"/>
      <c r="B28" s="67"/>
      <c r="C28" s="65"/>
      <c r="D28" s="65"/>
      <c r="E28" s="66"/>
      <c r="F28" s="67"/>
      <c r="G28" s="67"/>
      <c r="H28" s="67"/>
      <c r="I28" s="72"/>
    </row>
    <row r="29" spans="1:9" s="73" customFormat="1" x14ac:dyDescent="0.25">
      <c r="A29" s="74"/>
      <c r="B29" s="67"/>
      <c r="C29" s="65"/>
      <c r="D29" s="65"/>
      <c r="E29" s="66"/>
      <c r="F29" s="67"/>
      <c r="G29" s="67"/>
      <c r="H29" s="67"/>
      <c r="I29" s="72"/>
    </row>
    <row r="30" spans="1:9" s="73" customFormat="1" x14ac:dyDescent="0.25">
      <c r="A30" s="74"/>
      <c r="B30" s="67"/>
      <c r="C30" s="65"/>
      <c r="D30" s="65"/>
      <c r="E30" s="66"/>
      <c r="F30" s="67"/>
      <c r="G30" s="67"/>
      <c r="H30" s="67"/>
      <c r="I30" s="72"/>
    </row>
    <row r="31" spans="1:9" s="73" customFormat="1" x14ac:dyDescent="0.25">
      <c r="A31" s="74"/>
      <c r="B31" s="67"/>
      <c r="C31" s="65"/>
      <c r="D31" s="65"/>
      <c r="E31" s="66"/>
      <c r="F31" s="67"/>
      <c r="G31" s="67"/>
      <c r="H31" s="67"/>
      <c r="I31" s="72"/>
    </row>
    <row r="32" spans="1:9" s="73" customFormat="1" x14ac:dyDescent="0.25">
      <c r="A32" s="74"/>
      <c r="B32" s="67"/>
      <c r="C32" s="65"/>
      <c r="D32" s="65"/>
      <c r="E32" s="66"/>
      <c r="F32" s="67"/>
      <c r="G32" s="67"/>
      <c r="H32" s="67"/>
      <c r="I32" s="72"/>
    </row>
    <row r="33" spans="1:9" s="73" customFormat="1" x14ac:dyDescent="0.25">
      <c r="A33" s="74"/>
      <c r="B33" s="67"/>
      <c r="C33" s="65"/>
      <c r="D33" s="65"/>
      <c r="E33" s="66"/>
      <c r="F33" s="67"/>
      <c r="G33" s="67"/>
      <c r="H33" s="67"/>
      <c r="I33" s="72"/>
    </row>
    <row r="34" spans="1:9" s="73" customFormat="1" x14ac:dyDescent="0.25">
      <c r="A34" s="74"/>
      <c r="B34" s="67"/>
      <c r="C34" s="65"/>
      <c r="D34" s="65"/>
      <c r="E34" s="66"/>
      <c r="F34" s="67"/>
      <c r="G34" s="67"/>
      <c r="H34" s="67"/>
      <c r="I34" s="72"/>
    </row>
    <row r="35" spans="1:9" s="73" customFormat="1" x14ac:dyDescent="0.25">
      <c r="A35" s="74"/>
      <c r="B35" s="67"/>
      <c r="C35" s="65"/>
      <c r="D35" s="65"/>
      <c r="E35" s="66"/>
      <c r="F35" s="67"/>
      <c r="G35" s="67"/>
      <c r="H35" s="67"/>
      <c r="I35" s="72"/>
    </row>
    <row r="36" spans="1:9" s="73" customFormat="1" x14ac:dyDescent="0.25">
      <c r="A36" s="74"/>
      <c r="B36" s="67"/>
      <c r="C36" s="65"/>
      <c r="D36" s="65"/>
      <c r="E36" s="66"/>
      <c r="F36" s="67"/>
      <c r="G36" s="67"/>
      <c r="H36" s="67"/>
      <c r="I36" s="72"/>
    </row>
    <row r="37" spans="1:9" s="73" customFormat="1" x14ac:dyDescent="0.25">
      <c r="A37" s="74"/>
      <c r="B37" s="67"/>
      <c r="C37" s="65"/>
      <c r="D37" s="65"/>
      <c r="E37" s="66"/>
      <c r="F37" s="67"/>
      <c r="G37" s="67"/>
      <c r="H37" s="67"/>
      <c r="I37" s="72"/>
    </row>
    <row r="38" spans="1:9" s="73" customFormat="1" x14ac:dyDescent="0.25">
      <c r="A38" s="74"/>
      <c r="B38" s="67"/>
      <c r="C38" s="65"/>
      <c r="D38" s="65"/>
      <c r="E38" s="66"/>
      <c r="F38" s="67"/>
      <c r="G38" s="67"/>
      <c r="H38" s="67"/>
      <c r="I38" s="72"/>
    </row>
    <row r="39" spans="1:9" s="73" customFormat="1" x14ac:dyDescent="0.25">
      <c r="A39" s="74"/>
      <c r="B39" s="67"/>
      <c r="C39" s="65"/>
      <c r="D39" s="65"/>
      <c r="E39" s="66"/>
      <c r="F39" s="67"/>
      <c r="G39" s="67"/>
      <c r="H39" s="67"/>
      <c r="I39" s="72"/>
    </row>
    <row r="40" spans="1:9" s="73" customFormat="1" x14ac:dyDescent="0.25">
      <c r="A40" s="74"/>
      <c r="B40" s="67"/>
      <c r="C40" s="65"/>
      <c r="D40" s="65"/>
      <c r="E40" s="66"/>
      <c r="F40" s="67"/>
      <c r="G40" s="67"/>
      <c r="H40" s="67"/>
      <c r="I40" s="72"/>
    </row>
    <row r="41" spans="1:9" s="73" customFormat="1" x14ac:dyDescent="0.25">
      <c r="A41" s="74"/>
      <c r="B41" s="67"/>
      <c r="C41" s="65"/>
      <c r="D41" s="65"/>
      <c r="E41" s="66"/>
      <c r="F41" s="67"/>
      <c r="G41" s="67"/>
      <c r="H41" s="67"/>
      <c r="I41" s="72"/>
    </row>
    <row r="42" spans="1:9" s="73" customFormat="1" x14ac:dyDescent="0.25">
      <c r="A42" s="74"/>
      <c r="B42" s="67"/>
      <c r="C42" s="65"/>
      <c r="D42" s="65"/>
      <c r="E42" s="66"/>
      <c r="F42" s="67"/>
      <c r="G42" s="67"/>
      <c r="H42" s="67"/>
      <c r="I42" s="72"/>
    </row>
    <row r="43" spans="1:9" s="73" customFormat="1" x14ac:dyDescent="0.25">
      <c r="A43" s="74"/>
      <c r="B43" s="67"/>
      <c r="C43" s="65"/>
      <c r="D43" s="65"/>
      <c r="E43" s="66"/>
      <c r="F43" s="67"/>
      <c r="G43" s="67"/>
      <c r="H43" s="67"/>
      <c r="I43" s="72"/>
    </row>
    <row r="44" spans="1:9" s="73" customFormat="1" x14ac:dyDescent="0.25">
      <c r="A44" s="74"/>
      <c r="B44" s="67"/>
      <c r="C44" s="65"/>
      <c r="D44" s="65"/>
      <c r="E44" s="66"/>
      <c r="F44" s="67"/>
      <c r="G44" s="67"/>
      <c r="H44" s="67"/>
      <c r="I44" s="72"/>
    </row>
    <row r="45" spans="1:9" s="73" customFormat="1" x14ac:dyDescent="0.25">
      <c r="A45" s="74"/>
      <c r="B45" s="67"/>
      <c r="C45" s="65"/>
      <c r="D45" s="65"/>
      <c r="E45" s="66"/>
      <c r="F45" s="67"/>
      <c r="G45" s="67"/>
      <c r="H45" s="67"/>
      <c r="I45" s="72"/>
    </row>
    <row r="46" spans="1:9" s="73" customFormat="1" x14ac:dyDescent="0.25">
      <c r="A46" s="74"/>
      <c r="B46" s="67"/>
      <c r="C46" s="65"/>
      <c r="D46" s="65"/>
      <c r="E46" s="66"/>
      <c r="F46" s="67"/>
      <c r="G46" s="67"/>
      <c r="H46" s="67"/>
      <c r="I46" s="72"/>
    </row>
    <row r="47" spans="1:9" s="73" customFormat="1" x14ac:dyDescent="0.25">
      <c r="A47" s="74"/>
      <c r="B47" s="67"/>
      <c r="C47" s="65"/>
      <c r="D47" s="65"/>
      <c r="E47" s="66"/>
      <c r="F47" s="67"/>
      <c r="G47" s="67"/>
      <c r="H47" s="67"/>
      <c r="I47" s="72"/>
    </row>
    <row r="48" spans="1:9" s="73" customFormat="1" x14ac:dyDescent="0.25">
      <c r="A48" s="74"/>
      <c r="B48" s="67"/>
      <c r="C48" s="65"/>
      <c r="D48" s="65"/>
      <c r="E48" s="66"/>
      <c r="F48" s="67"/>
      <c r="G48" s="67"/>
      <c r="H48" s="67"/>
      <c r="I48" s="72"/>
    </row>
    <row r="49" spans="1:9" s="73" customFormat="1" x14ac:dyDescent="0.25">
      <c r="A49" s="74"/>
      <c r="B49" s="67"/>
      <c r="C49" s="65"/>
      <c r="D49" s="65"/>
      <c r="E49" s="66"/>
      <c r="F49" s="67"/>
      <c r="G49" s="67"/>
      <c r="H49" s="67"/>
      <c r="I49" s="72"/>
    </row>
    <row r="50" spans="1:9" s="73" customFormat="1" x14ac:dyDescent="0.25">
      <c r="A50" s="74"/>
      <c r="B50" s="67"/>
      <c r="C50" s="65"/>
      <c r="D50" s="65"/>
      <c r="E50" s="66"/>
      <c r="F50" s="67"/>
      <c r="G50" s="67"/>
      <c r="H50" s="67"/>
      <c r="I50" s="72"/>
    </row>
    <row r="51" spans="1:9" s="73" customFormat="1" x14ac:dyDescent="0.25">
      <c r="A51" s="74"/>
      <c r="B51" s="67"/>
      <c r="C51" s="65"/>
      <c r="D51" s="65"/>
      <c r="E51" s="66"/>
      <c r="F51" s="67"/>
      <c r="G51" s="67"/>
      <c r="H51" s="67"/>
      <c r="I51" s="72"/>
    </row>
    <row r="52" spans="1:9" s="73" customFormat="1" x14ac:dyDescent="0.25">
      <c r="A52" s="74"/>
      <c r="B52" s="67"/>
      <c r="C52" s="65"/>
      <c r="D52" s="65"/>
      <c r="E52" s="66"/>
      <c r="F52" s="67"/>
      <c r="G52" s="67"/>
      <c r="H52" s="67"/>
      <c r="I52" s="72"/>
    </row>
    <row r="53" spans="1:9" s="73" customFormat="1" x14ac:dyDescent="0.25">
      <c r="A53" s="74"/>
      <c r="B53" s="67"/>
      <c r="C53" s="65"/>
      <c r="D53" s="65"/>
      <c r="E53" s="66"/>
      <c r="F53" s="67"/>
      <c r="G53" s="67"/>
      <c r="H53" s="67"/>
      <c r="I53" s="72"/>
    </row>
    <row r="54" spans="1:9" s="73" customFormat="1" x14ac:dyDescent="0.25">
      <c r="A54" s="74"/>
      <c r="B54" s="67"/>
      <c r="C54" s="65"/>
      <c r="D54" s="65"/>
      <c r="E54" s="66"/>
      <c r="F54" s="67"/>
      <c r="G54" s="67"/>
      <c r="H54" s="67"/>
      <c r="I54" s="72"/>
    </row>
    <row r="55" spans="1:9" s="73" customFormat="1" x14ac:dyDescent="0.25">
      <c r="A55" s="74"/>
      <c r="B55" s="67"/>
      <c r="C55" s="65"/>
      <c r="D55" s="65"/>
      <c r="E55" s="66"/>
      <c r="F55" s="67"/>
      <c r="G55" s="67"/>
      <c r="H55" s="67"/>
      <c r="I55" s="72"/>
    </row>
    <row r="56" spans="1:9" s="73" customFormat="1" x14ac:dyDescent="0.25">
      <c r="A56" s="74"/>
      <c r="B56" s="67"/>
      <c r="C56" s="65"/>
      <c r="D56" s="65"/>
      <c r="E56" s="66"/>
      <c r="F56" s="67"/>
      <c r="G56" s="67"/>
      <c r="H56" s="67"/>
      <c r="I56" s="72"/>
    </row>
    <row r="57" spans="1:9" s="73" customFormat="1" x14ac:dyDescent="0.25">
      <c r="A57" s="74"/>
      <c r="B57" s="67"/>
      <c r="C57" s="65"/>
      <c r="D57" s="65"/>
      <c r="E57" s="66"/>
      <c r="F57" s="67"/>
      <c r="G57" s="67"/>
      <c r="H57" s="67"/>
      <c r="I57" s="72"/>
    </row>
    <row r="58" spans="1:9" s="73" customFormat="1" x14ac:dyDescent="0.25">
      <c r="A58" s="74"/>
      <c r="B58" s="67"/>
      <c r="C58" s="65"/>
      <c r="D58" s="65"/>
      <c r="E58" s="66"/>
      <c r="F58" s="67"/>
      <c r="G58" s="67"/>
      <c r="H58" s="67"/>
      <c r="I58" s="72"/>
    </row>
    <row r="59" spans="1:9" s="73" customFormat="1" x14ac:dyDescent="0.25">
      <c r="A59" s="74"/>
      <c r="B59" s="67"/>
      <c r="C59" s="65"/>
      <c r="D59" s="65"/>
      <c r="E59" s="66"/>
      <c r="F59" s="67"/>
      <c r="G59" s="67"/>
      <c r="H59" s="67"/>
      <c r="I59" s="72"/>
    </row>
    <row r="60" spans="1:9" s="73" customFormat="1" x14ac:dyDescent="0.25">
      <c r="A60" s="74"/>
      <c r="B60" s="67"/>
      <c r="C60" s="65"/>
      <c r="D60" s="65"/>
      <c r="E60" s="66"/>
      <c r="F60" s="67"/>
      <c r="G60" s="67"/>
      <c r="H60" s="67"/>
      <c r="I60" s="72"/>
    </row>
    <row r="61" spans="1:9" s="73" customFormat="1" x14ac:dyDescent="0.25">
      <c r="A61" s="74"/>
      <c r="B61" s="67"/>
      <c r="C61" s="65"/>
      <c r="D61" s="65"/>
      <c r="E61" s="66"/>
      <c r="F61" s="67"/>
      <c r="G61" s="67"/>
      <c r="H61" s="67"/>
      <c r="I61" s="72"/>
    </row>
    <row r="62" spans="1:9" s="73" customFormat="1" x14ac:dyDescent="0.25">
      <c r="A62" s="74"/>
      <c r="B62" s="67"/>
      <c r="C62" s="65"/>
      <c r="D62" s="65"/>
      <c r="E62" s="66"/>
      <c r="F62" s="67"/>
      <c r="G62" s="67"/>
      <c r="H62" s="67"/>
      <c r="I62" s="70"/>
    </row>
    <row r="63" spans="1:9" s="73" customFormat="1" x14ac:dyDescent="0.25">
      <c r="A63" s="74"/>
      <c r="B63" s="67"/>
      <c r="C63" s="65"/>
      <c r="D63" s="65"/>
      <c r="E63" s="66"/>
      <c r="F63" s="67"/>
      <c r="G63" s="67"/>
      <c r="H63" s="67"/>
      <c r="I63" s="72"/>
    </row>
    <row r="64" spans="1:9" s="73" customFormat="1" x14ac:dyDescent="0.25">
      <c r="A64" s="74"/>
      <c r="B64" s="67"/>
      <c r="C64" s="65"/>
      <c r="D64" s="65"/>
      <c r="E64" s="66"/>
      <c r="F64" s="67"/>
      <c r="G64" s="67"/>
      <c r="H64" s="67"/>
      <c r="I64" s="72"/>
    </row>
    <row r="65" spans="1:10" s="73" customFormat="1" x14ac:dyDescent="0.25">
      <c r="A65" s="74"/>
      <c r="B65" s="67"/>
      <c r="C65" s="65"/>
      <c r="D65" s="65"/>
      <c r="E65" s="66"/>
      <c r="F65" s="67"/>
      <c r="G65" s="67"/>
      <c r="H65" s="67"/>
      <c r="I65" s="72"/>
    </row>
    <row r="66" spans="1:10" s="73" customFormat="1" x14ac:dyDescent="0.25">
      <c r="A66" s="74"/>
      <c r="B66" s="67"/>
      <c r="C66" s="65"/>
      <c r="D66" s="65"/>
      <c r="E66" s="66"/>
      <c r="F66" s="67"/>
      <c r="G66" s="67"/>
      <c r="H66" s="67"/>
      <c r="I66" s="72"/>
    </row>
    <row r="67" spans="1:10" s="73" customFormat="1" x14ac:dyDescent="0.25">
      <c r="A67" s="74"/>
      <c r="B67" s="67"/>
      <c r="C67" s="65"/>
      <c r="D67" s="65"/>
      <c r="E67" s="66"/>
      <c r="F67" s="67"/>
      <c r="G67" s="67"/>
      <c r="H67" s="67"/>
      <c r="I67" s="72"/>
      <c r="J67" s="75" t="s">
        <v>29</v>
      </c>
    </row>
    <row r="68" spans="1:10" s="73" customFormat="1" x14ac:dyDescent="0.25">
      <c r="A68" s="74"/>
      <c r="B68" s="67"/>
      <c r="C68" s="65"/>
      <c r="D68" s="65"/>
      <c r="E68" s="66"/>
      <c r="F68" s="67"/>
      <c r="G68" s="67"/>
      <c r="H68" s="67"/>
      <c r="I68" s="72"/>
    </row>
    <row r="69" spans="1:10" s="73" customFormat="1" x14ac:dyDescent="0.25">
      <c r="A69" s="74"/>
      <c r="B69" s="67"/>
      <c r="C69" s="65"/>
      <c r="D69" s="65"/>
      <c r="E69" s="66"/>
      <c r="F69" s="67"/>
      <c r="G69" s="67"/>
      <c r="H69" s="67"/>
      <c r="I69" s="72"/>
    </row>
    <row r="70" spans="1:10" s="73" customFormat="1" x14ac:dyDescent="0.25">
      <c r="A70" s="74"/>
      <c r="B70" s="67"/>
      <c r="C70" s="65"/>
      <c r="D70" s="65"/>
      <c r="E70" s="66"/>
      <c r="F70" s="67"/>
      <c r="G70" s="67"/>
      <c r="H70" s="67"/>
      <c r="I70" s="72"/>
    </row>
    <row r="71" spans="1:10" s="73" customFormat="1" x14ac:dyDescent="0.25">
      <c r="A71" s="74"/>
      <c r="B71" s="67"/>
      <c r="C71" s="65"/>
      <c r="D71" s="65"/>
      <c r="E71" s="66"/>
      <c r="F71" s="67"/>
      <c r="G71" s="67"/>
      <c r="H71" s="67"/>
      <c r="I71" s="72"/>
    </row>
    <row r="72" spans="1:10" s="73" customFormat="1" x14ac:dyDescent="0.25">
      <c r="A72" s="74"/>
      <c r="B72" s="67"/>
      <c r="C72" s="65"/>
      <c r="D72" s="65"/>
      <c r="E72" s="66"/>
      <c r="F72" s="67"/>
      <c r="G72" s="67"/>
      <c r="H72" s="67"/>
      <c r="I72" s="72"/>
    </row>
    <row r="73" spans="1:10" s="73" customFormat="1" x14ac:dyDescent="0.25">
      <c r="A73" s="74"/>
      <c r="B73" s="67"/>
      <c r="C73" s="65"/>
      <c r="D73" s="65"/>
      <c r="E73" s="66"/>
      <c r="F73" s="67"/>
      <c r="G73" s="67"/>
      <c r="H73" s="67"/>
      <c r="I73" s="72"/>
    </row>
    <row r="74" spans="1:10" s="73" customFormat="1" x14ac:dyDescent="0.25">
      <c r="A74" s="74"/>
      <c r="B74" s="67"/>
      <c r="C74" s="65"/>
      <c r="D74" s="65"/>
      <c r="E74" s="66"/>
      <c r="F74" s="67"/>
      <c r="G74" s="67"/>
      <c r="H74" s="67"/>
      <c r="I74" s="72"/>
    </row>
    <row r="75" spans="1:10" s="73" customFormat="1" x14ac:dyDescent="0.25">
      <c r="A75" s="74"/>
      <c r="B75" s="67"/>
      <c r="C75" s="65"/>
      <c r="D75" s="65"/>
      <c r="E75" s="66"/>
      <c r="F75" s="67"/>
      <c r="G75" s="67"/>
      <c r="H75" s="67"/>
      <c r="I75" s="72"/>
      <c r="J75" s="75" t="s">
        <v>29</v>
      </c>
    </row>
    <row r="76" spans="1:10" s="73" customFormat="1" x14ac:dyDescent="0.25">
      <c r="A76" s="74"/>
      <c r="B76" s="67"/>
      <c r="C76" s="65"/>
      <c r="D76" s="65"/>
      <c r="E76" s="66"/>
      <c r="F76" s="67"/>
      <c r="G76" s="67"/>
      <c r="H76" s="67"/>
      <c r="I76" s="72"/>
    </row>
    <row r="77" spans="1:10" s="73" customFormat="1" x14ac:dyDescent="0.25">
      <c r="A77" s="74"/>
      <c r="B77" s="67"/>
      <c r="C77" s="65"/>
      <c r="D77" s="65"/>
      <c r="E77" s="66"/>
      <c r="F77" s="67"/>
      <c r="G77" s="67"/>
      <c r="H77" s="67"/>
      <c r="I77" s="72"/>
    </row>
    <row r="78" spans="1:10" s="73" customFormat="1" x14ac:dyDescent="0.25">
      <c r="A78" s="74"/>
      <c r="B78" s="67"/>
      <c r="C78" s="65"/>
      <c r="D78" s="65"/>
      <c r="E78" s="66"/>
      <c r="F78" s="67"/>
      <c r="G78" s="67"/>
      <c r="H78" s="67"/>
      <c r="I78" s="72"/>
    </row>
    <row r="79" spans="1:10" s="73" customFormat="1" x14ac:dyDescent="0.25">
      <c r="A79" s="74"/>
      <c r="B79" s="67"/>
      <c r="C79" s="65"/>
      <c r="D79" s="65"/>
      <c r="E79" s="66"/>
      <c r="F79" s="67"/>
      <c r="G79" s="67"/>
      <c r="H79" s="67"/>
      <c r="I79" s="72"/>
    </row>
    <row r="80" spans="1:10" s="73" customFormat="1" x14ac:dyDescent="0.25">
      <c r="A80" s="74"/>
      <c r="B80" s="67"/>
      <c r="C80" s="65"/>
      <c r="D80" s="65"/>
      <c r="E80" s="66"/>
      <c r="F80" s="67"/>
      <c r="G80" s="67"/>
      <c r="H80" s="67"/>
      <c r="I80" s="72"/>
    </row>
    <row r="81" spans="1:10" s="73" customFormat="1" x14ac:dyDescent="0.25">
      <c r="A81" s="74"/>
      <c r="B81" s="67"/>
      <c r="C81" s="65"/>
      <c r="D81" s="65"/>
      <c r="E81" s="66"/>
      <c r="F81" s="67"/>
      <c r="G81" s="67"/>
      <c r="H81" s="67"/>
      <c r="I81" s="72"/>
    </row>
    <row r="82" spans="1:10" s="73" customFormat="1" x14ac:dyDescent="0.25">
      <c r="A82" s="74"/>
      <c r="B82" s="67"/>
      <c r="C82" s="65"/>
      <c r="D82" s="65"/>
      <c r="E82" s="66"/>
      <c r="F82" s="67"/>
      <c r="G82" s="67"/>
      <c r="H82" s="67"/>
      <c r="I82" s="72"/>
    </row>
    <row r="83" spans="1:10" s="73" customFormat="1" x14ac:dyDescent="0.25">
      <c r="A83" s="74"/>
      <c r="B83" s="67"/>
      <c r="C83" s="65"/>
      <c r="D83" s="65"/>
      <c r="E83" s="66"/>
      <c r="F83" s="67"/>
      <c r="G83" s="67"/>
      <c r="H83" s="67"/>
      <c r="I83" s="72"/>
      <c r="J83" s="75" t="s">
        <v>29</v>
      </c>
    </row>
    <row r="84" spans="1:10" s="73" customFormat="1" x14ac:dyDescent="0.25">
      <c r="A84" s="74"/>
      <c r="B84" s="67"/>
      <c r="C84" s="65"/>
      <c r="D84" s="65"/>
      <c r="E84" s="66"/>
      <c r="F84" s="67"/>
      <c r="G84" s="67"/>
      <c r="H84" s="67"/>
      <c r="I84" s="72"/>
    </row>
    <row r="85" spans="1:10" s="73" customFormat="1" x14ac:dyDescent="0.25">
      <c r="A85" s="74"/>
      <c r="B85" s="67"/>
      <c r="C85" s="65"/>
      <c r="D85" s="65"/>
      <c r="E85" s="66"/>
      <c r="F85" s="67"/>
      <c r="G85" s="67"/>
      <c r="H85" s="67"/>
      <c r="I85" s="72"/>
    </row>
    <row r="86" spans="1:10" s="73" customFormat="1" x14ac:dyDescent="0.25">
      <c r="A86" s="74"/>
      <c r="B86" s="67"/>
      <c r="C86" s="65"/>
      <c r="D86" s="65"/>
      <c r="E86" s="66"/>
      <c r="F86" s="67"/>
      <c r="G86" s="67"/>
      <c r="H86" s="67"/>
      <c r="I86" s="72"/>
    </row>
    <row r="87" spans="1:10" s="73" customFormat="1" x14ac:dyDescent="0.25">
      <c r="A87" s="74"/>
      <c r="B87" s="67"/>
      <c r="C87" s="65"/>
      <c r="D87" s="65"/>
      <c r="E87" s="66"/>
      <c r="F87" s="67"/>
      <c r="G87" s="67"/>
      <c r="H87" s="67"/>
      <c r="I87" s="72"/>
    </row>
    <row r="88" spans="1:10" s="73" customFormat="1" x14ac:dyDescent="0.25">
      <c r="A88" s="74"/>
      <c r="B88" s="67"/>
      <c r="C88" s="65"/>
      <c r="D88" s="65"/>
      <c r="E88" s="66"/>
      <c r="F88" s="67"/>
      <c r="G88" s="67"/>
      <c r="H88" s="67"/>
      <c r="I88" s="72"/>
    </row>
    <row r="89" spans="1:10" s="73" customFormat="1" x14ac:dyDescent="0.25">
      <c r="A89" s="74"/>
      <c r="B89" s="67"/>
      <c r="C89" s="65"/>
      <c r="D89" s="65"/>
      <c r="E89" s="66"/>
      <c r="F89" s="67"/>
      <c r="G89" s="67"/>
      <c r="H89" s="67"/>
      <c r="I89" s="72"/>
    </row>
    <row r="90" spans="1:10" s="73" customFormat="1" x14ac:dyDescent="0.25">
      <c r="A90" s="74"/>
      <c r="B90" s="67"/>
      <c r="C90" s="65"/>
      <c r="D90" s="65"/>
      <c r="E90" s="66"/>
      <c r="F90" s="67"/>
      <c r="G90" s="67"/>
      <c r="H90" s="67"/>
      <c r="I90" s="72"/>
    </row>
    <row r="91" spans="1:10" s="73" customFormat="1" x14ac:dyDescent="0.25">
      <c r="A91" s="74"/>
      <c r="B91" s="67"/>
      <c r="C91" s="65"/>
      <c r="D91" s="65"/>
      <c r="E91" s="66"/>
      <c r="F91" s="67"/>
      <c r="G91" s="67"/>
      <c r="H91" s="67"/>
      <c r="I91" s="72"/>
      <c r="J91" s="75" t="s">
        <v>29</v>
      </c>
    </row>
    <row r="92" spans="1:10" s="73" customFormat="1" x14ac:dyDescent="0.25">
      <c r="A92" s="74"/>
      <c r="B92" s="67"/>
      <c r="C92" s="65"/>
      <c r="D92" s="65"/>
      <c r="E92" s="66"/>
      <c r="F92" s="67"/>
      <c r="G92" s="67"/>
      <c r="H92" s="67"/>
      <c r="I92" s="72"/>
    </row>
    <row r="93" spans="1:10" s="73" customFormat="1" x14ac:dyDescent="0.25">
      <c r="A93" s="74"/>
      <c r="B93" s="67"/>
      <c r="C93" s="65"/>
      <c r="D93" s="65"/>
      <c r="E93" s="66"/>
      <c r="F93" s="67"/>
      <c r="G93" s="67"/>
      <c r="H93" s="67"/>
      <c r="I93" s="72"/>
    </row>
    <row r="94" spans="1:10" s="73" customFormat="1" x14ac:dyDescent="0.25">
      <c r="A94" s="74"/>
      <c r="B94" s="67"/>
      <c r="C94" s="65"/>
      <c r="D94" s="65"/>
      <c r="E94" s="66"/>
      <c r="F94" s="67"/>
      <c r="G94" s="67"/>
      <c r="H94" s="67"/>
      <c r="I94" s="72"/>
    </row>
    <row r="95" spans="1:10" s="73" customFormat="1" x14ac:dyDescent="0.25">
      <c r="A95" s="74"/>
      <c r="B95" s="67"/>
      <c r="C95" s="65"/>
      <c r="D95" s="65"/>
      <c r="E95" s="66"/>
      <c r="F95" s="67"/>
      <c r="G95" s="67"/>
      <c r="H95" s="67"/>
      <c r="I95" s="72"/>
    </row>
    <row r="96" spans="1:10" s="73" customFormat="1" x14ac:dyDescent="0.25">
      <c r="A96" s="74"/>
      <c r="B96" s="67"/>
      <c r="C96" s="65"/>
      <c r="D96" s="65"/>
      <c r="E96" s="66"/>
      <c r="F96" s="67"/>
      <c r="G96" s="67"/>
      <c r="H96" s="67"/>
      <c r="I96" s="72"/>
    </row>
    <row r="97" spans="1:10" s="73" customFormat="1" x14ac:dyDescent="0.25">
      <c r="A97" s="74"/>
      <c r="B97" s="67"/>
      <c r="C97" s="65"/>
      <c r="D97" s="65"/>
      <c r="E97" s="66"/>
      <c r="F97" s="67"/>
      <c r="G97" s="67"/>
      <c r="H97" s="67"/>
      <c r="I97" s="72"/>
    </row>
    <row r="98" spans="1:10" s="73" customFormat="1" x14ac:dyDescent="0.25">
      <c r="A98" s="74"/>
      <c r="B98" s="67"/>
      <c r="C98" s="65"/>
      <c r="D98" s="65"/>
      <c r="E98" s="66"/>
      <c r="F98" s="67"/>
      <c r="G98" s="67"/>
      <c r="H98" s="67"/>
      <c r="I98" s="72"/>
    </row>
    <row r="99" spans="1:10" s="73" customFormat="1" x14ac:dyDescent="0.25">
      <c r="A99" s="74"/>
      <c r="B99" s="67"/>
      <c r="C99" s="65"/>
      <c r="D99" s="65"/>
      <c r="E99" s="66"/>
      <c r="F99" s="67"/>
      <c r="G99" s="67"/>
      <c r="H99" s="67"/>
      <c r="I99" s="72"/>
      <c r="J99" s="75" t="s">
        <v>29</v>
      </c>
    </row>
    <row r="100" spans="1:10" s="73" customFormat="1" x14ac:dyDescent="0.25">
      <c r="A100" s="74"/>
      <c r="B100" s="67"/>
      <c r="C100" s="65"/>
      <c r="D100" s="65"/>
      <c r="E100" s="66"/>
      <c r="F100" s="67"/>
      <c r="G100" s="67"/>
      <c r="H100" s="67"/>
      <c r="I100" s="72"/>
    </row>
    <row r="101" spans="1:10" s="73" customFormat="1" x14ac:dyDescent="0.25">
      <c r="A101" s="74"/>
      <c r="B101" s="67"/>
      <c r="C101" s="65"/>
      <c r="D101" s="65"/>
      <c r="E101" s="66"/>
      <c r="F101" s="67"/>
      <c r="G101" s="67"/>
      <c r="H101" s="67"/>
      <c r="I101" s="72"/>
      <c r="J101" s="73" t="s">
        <v>29</v>
      </c>
    </row>
    <row r="102" spans="1:10" s="73" customFormat="1" x14ac:dyDescent="0.25">
      <c r="A102" s="74"/>
      <c r="B102" s="67"/>
      <c r="C102" s="65"/>
      <c r="D102" s="65"/>
      <c r="E102" s="66"/>
      <c r="F102" s="67"/>
      <c r="G102" s="67"/>
      <c r="H102" s="67"/>
      <c r="I102" s="72"/>
    </row>
    <row r="103" spans="1:10" s="73" customFormat="1" x14ac:dyDescent="0.25">
      <c r="A103" s="74"/>
      <c r="B103" s="67"/>
      <c r="C103" s="65"/>
      <c r="D103" s="65"/>
      <c r="E103" s="66"/>
      <c r="F103" s="67"/>
      <c r="G103" s="67"/>
      <c r="H103" s="67"/>
      <c r="I103" s="72"/>
    </row>
    <row r="104" spans="1:10" s="73" customFormat="1" x14ac:dyDescent="0.25">
      <c r="A104" s="74"/>
      <c r="B104" s="67"/>
      <c r="C104" s="65"/>
      <c r="D104" s="65"/>
      <c r="E104" s="66"/>
      <c r="F104" s="67"/>
      <c r="G104" s="67"/>
      <c r="H104" s="67"/>
      <c r="I104" s="72"/>
    </row>
    <row r="105" spans="1:10" s="73" customFormat="1" x14ac:dyDescent="0.25">
      <c r="A105" s="74"/>
      <c r="B105" s="67"/>
      <c r="C105" s="65"/>
      <c r="D105" s="65"/>
      <c r="E105" s="66"/>
      <c r="F105" s="67"/>
      <c r="G105" s="67"/>
      <c r="H105" s="67"/>
      <c r="I105" s="72"/>
    </row>
    <row r="106" spans="1:10" s="73" customFormat="1" x14ac:dyDescent="0.25">
      <c r="A106" s="74"/>
      <c r="B106" s="67"/>
      <c r="C106" s="65"/>
      <c r="D106" s="65"/>
      <c r="E106" s="66"/>
      <c r="F106" s="67"/>
      <c r="G106" s="67"/>
      <c r="H106" s="67"/>
      <c r="I106" s="72"/>
    </row>
    <row r="107" spans="1:10" s="73" customFormat="1" x14ac:dyDescent="0.25">
      <c r="A107" s="74"/>
      <c r="B107" s="67"/>
      <c r="C107" s="65"/>
      <c r="D107" s="65"/>
      <c r="E107" s="66"/>
      <c r="F107" s="67"/>
      <c r="G107" s="67"/>
      <c r="H107" s="67"/>
      <c r="I107" s="72"/>
    </row>
    <row r="108" spans="1:10" s="73" customFormat="1" x14ac:dyDescent="0.25">
      <c r="A108" s="74"/>
      <c r="B108" s="67"/>
      <c r="C108" s="65"/>
      <c r="D108" s="65"/>
      <c r="E108" s="66"/>
      <c r="F108" s="67"/>
      <c r="G108" s="67"/>
      <c r="H108" s="67"/>
      <c r="I108" s="72"/>
    </row>
    <row r="109" spans="1:10" s="73" customFormat="1" x14ac:dyDescent="0.25">
      <c r="A109" s="74"/>
      <c r="B109" s="67"/>
      <c r="C109" s="65"/>
      <c r="D109" s="65"/>
      <c r="E109" s="66"/>
      <c r="F109" s="67"/>
      <c r="G109" s="67"/>
      <c r="H109" s="67"/>
      <c r="I109" s="72"/>
    </row>
    <row r="110" spans="1:10" s="73" customFormat="1" x14ac:dyDescent="0.25">
      <c r="A110" s="74"/>
      <c r="B110" s="67"/>
      <c r="C110" s="65"/>
      <c r="D110" s="65"/>
      <c r="E110" s="66"/>
      <c r="F110" s="67"/>
      <c r="G110" s="67"/>
      <c r="H110" s="67"/>
      <c r="I110" s="72"/>
    </row>
    <row r="111" spans="1:10" s="73" customFormat="1" x14ac:dyDescent="0.25">
      <c r="A111" s="74"/>
      <c r="B111" s="67"/>
      <c r="C111" s="65"/>
      <c r="D111" s="65"/>
      <c r="E111" s="66"/>
      <c r="F111" s="67"/>
      <c r="G111" s="67"/>
      <c r="H111" s="67"/>
      <c r="I111" s="72"/>
    </row>
    <row r="112" spans="1:10" s="73" customFormat="1" x14ac:dyDescent="0.25">
      <c r="A112" s="74"/>
      <c r="B112" s="67"/>
      <c r="C112" s="65"/>
      <c r="D112" s="65"/>
      <c r="E112" s="66"/>
      <c r="F112" s="67"/>
      <c r="G112" s="67"/>
      <c r="H112" s="67"/>
      <c r="I112" s="72"/>
    </row>
    <row r="113" spans="1:10" s="73" customFormat="1" x14ac:dyDescent="0.25">
      <c r="A113" s="74"/>
      <c r="B113" s="67"/>
      <c r="C113" s="65"/>
      <c r="D113" s="65"/>
      <c r="E113" s="66"/>
      <c r="F113" s="67"/>
      <c r="G113" s="67"/>
      <c r="H113" s="67"/>
      <c r="I113" s="72"/>
    </row>
    <row r="114" spans="1:10" s="73" customFormat="1" x14ac:dyDescent="0.25">
      <c r="A114" s="74"/>
      <c r="B114" s="67"/>
      <c r="C114" s="65"/>
      <c r="D114" s="65"/>
      <c r="E114" s="66"/>
      <c r="F114" s="67"/>
      <c r="G114" s="67"/>
      <c r="H114" s="67"/>
      <c r="I114" s="72"/>
      <c r="J114" s="73" t="s">
        <v>29</v>
      </c>
    </row>
    <row r="115" spans="1:10" s="73" customFormat="1" x14ac:dyDescent="0.25">
      <c r="A115" s="74"/>
      <c r="B115" s="67"/>
      <c r="C115" s="65"/>
      <c r="D115" s="65"/>
      <c r="E115" s="66"/>
      <c r="F115" s="67"/>
      <c r="G115" s="67"/>
      <c r="H115" s="67"/>
      <c r="I115" s="72"/>
    </row>
    <row r="116" spans="1:10" s="73" customFormat="1" x14ac:dyDescent="0.25">
      <c r="A116" s="74"/>
      <c r="B116" s="67"/>
      <c r="C116" s="65"/>
      <c r="D116" s="65"/>
      <c r="E116" s="66"/>
      <c r="F116" s="67"/>
      <c r="G116" s="67"/>
      <c r="H116" s="67"/>
      <c r="I116" s="72"/>
    </row>
    <row r="117" spans="1:10" s="73" customFormat="1" x14ac:dyDescent="0.25">
      <c r="A117" s="74"/>
      <c r="B117" s="67"/>
      <c r="C117" s="65"/>
      <c r="D117" s="65"/>
      <c r="E117" s="66"/>
      <c r="F117" s="67"/>
      <c r="G117" s="67"/>
      <c r="H117" s="67"/>
      <c r="I117" s="72"/>
      <c r="J117" s="73" t="s">
        <v>29</v>
      </c>
    </row>
    <row r="118" spans="1:10" s="73" customFormat="1" x14ac:dyDescent="0.25">
      <c r="A118" s="74"/>
      <c r="B118" s="67"/>
      <c r="C118" s="65"/>
      <c r="D118" s="65"/>
      <c r="E118" s="66"/>
      <c r="F118" s="67"/>
      <c r="G118" s="67"/>
      <c r="H118" s="67"/>
      <c r="I118" s="72"/>
      <c r="J118" s="73" t="s">
        <v>29</v>
      </c>
    </row>
    <row r="119" spans="1:10" s="73" customFormat="1" x14ac:dyDescent="0.25">
      <c r="A119" s="74"/>
      <c r="B119" s="67"/>
      <c r="C119" s="65"/>
      <c r="D119" s="65"/>
      <c r="E119" s="66"/>
      <c r="F119" s="67"/>
      <c r="G119" s="67"/>
      <c r="H119" s="67"/>
      <c r="I119" s="72"/>
    </row>
    <row r="120" spans="1:10" s="73" customFormat="1" x14ac:dyDescent="0.25">
      <c r="A120" s="74"/>
      <c r="B120" s="67"/>
      <c r="C120" s="65"/>
      <c r="D120" s="65"/>
      <c r="E120" s="66"/>
      <c r="F120" s="67"/>
      <c r="G120" s="67"/>
      <c r="H120" s="67"/>
      <c r="I120" s="72"/>
    </row>
    <row r="121" spans="1:10" s="73" customFormat="1" x14ac:dyDescent="0.25">
      <c r="A121" s="74"/>
      <c r="B121" s="67"/>
      <c r="C121" s="65"/>
      <c r="D121" s="65"/>
      <c r="E121" s="66"/>
      <c r="F121" s="67"/>
      <c r="G121" s="67"/>
      <c r="H121" s="67"/>
      <c r="I121" s="72"/>
      <c r="J121" s="73" t="s">
        <v>29</v>
      </c>
    </row>
    <row r="122" spans="1:10" s="73" customFormat="1" x14ac:dyDescent="0.25">
      <c r="A122" s="74"/>
      <c r="B122" s="67"/>
      <c r="C122" s="65"/>
      <c r="D122" s="65"/>
      <c r="E122" s="66"/>
      <c r="F122" s="67"/>
      <c r="G122" s="67"/>
      <c r="H122" s="67"/>
      <c r="I122" s="72"/>
      <c r="J122" s="73" t="s">
        <v>29</v>
      </c>
    </row>
    <row r="123" spans="1:10" s="73" customFormat="1" x14ac:dyDescent="0.25">
      <c r="A123" s="74"/>
      <c r="B123" s="67"/>
      <c r="C123" s="65"/>
      <c r="D123" s="65"/>
      <c r="E123" s="66"/>
      <c r="F123" s="67"/>
      <c r="G123" s="67"/>
      <c r="H123" s="67"/>
      <c r="I123" s="72"/>
      <c r="J123" s="73" t="s">
        <v>29</v>
      </c>
    </row>
    <row r="124" spans="1:10" s="73" customFormat="1" x14ac:dyDescent="0.25">
      <c r="A124" s="74"/>
      <c r="B124" s="67"/>
      <c r="C124" s="65"/>
      <c r="D124" s="65"/>
      <c r="E124" s="66"/>
      <c r="F124" s="67"/>
      <c r="G124" s="67"/>
      <c r="H124" s="67"/>
      <c r="I124" s="72"/>
    </row>
    <row r="125" spans="1:10" s="73" customFormat="1" x14ac:dyDescent="0.25">
      <c r="A125" s="74"/>
      <c r="B125" s="67"/>
      <c r="C125" s="65"/>
      <c r="D125" s="65"/>
      <c r="E125" s="66"/>
      <c r="F125" s="67"/>
      <c r="G125" s="67"/>
      <c r="H125" s="67"/>
      <c r="I125" s="72"/>
    </row>
    <row r="126" spans="1:10" s="73" customFormat="1" x14ac:dyDescent="0.25">
      <c r="A126" s="74"/>
      <c r="B126" s="67"/>
      <c r="C126" s="65"/>
      <c r="D126" s="65"/>
      <c r="E126" s="66"/>
      <c r="F126" s="67"/>
      <c r="G126" s="67"/>
      <c r="H126" s="67"/>
      <c r="I126" s="72"/>
    </row>
    <row r="127" spans="1:10" s="73" customFormat="1" x14ac:dyDescent="0.25">
      <c r="A127" s="74"/>
      <c r="B127" s="67"/>
      <c r="C127" s="65"/>
      <c r="D127" s="65"/>
      <c r="E127" s="66"/>
      <c r="F127" s="67"/>
      <c r="G127" s="67"/>
      <c r="H127" s="67"/>
      <c r="I127" s="72"/>
    </row>
    <row r="128" spans="1:10" s="73" customFormat="1" x14ac:dyDescent="0.25">
      <c r="A128" s="74"/>
      <c r="B128" s="67"/>
      <c r="C128" s="65"/>
      <c r="D128" s="65"/>
      <c r="E128" s="66"/>
      <c r="F128" s="67"/>
      <c r="G128" s="67"/>
      <c r="H128" s="67"/>
      <c r="I128" s="72"/>
    </row>
    <row r="129" spans="1:10" s="73" customFormat="1" x14ac:dyDescent="0.25">
      <c r="A129" s="74"/>
      <c r="B129" s="67"/>
      <c r="C129" s="65"/>
      <c r="D129" s="65"/>
      <c r="E129" s="66"/>
      <c r="F129" s="67"/>
      <c r="G129" s="67"/>
      <c r="H129" s="67"/>
      <c r="I129" s="72"/>
    </row>
    <row r="130" spans="1:10" s="73" customFormat="1" x14ac:dyDescent="0.25">
      <c r="A130" s="74"/>
      <c r="B130" s="67"/>
      <c r="C130" s="65"/>
      <c r="D130" s="65"/>
      <c r="E130" s="66"/>
      <c r="F130" s="67"/>
      <c r="G130" s="67"/>
      <c r="H130" s="67"/>
      <c r="I130" s="72"/>
    </row>
    <row r="131" spans="1:10" s="73" customFormat="1" x14ac:dyDescent="0.25">
      <c r="A131" s="74"/>
      <c r="B131" s="67"/>
      <c r="C131" s="65"/>
      <c r="D131" s="65"/>
      <c r="E131" s="66"/>
      <c r="F131" s="67"/>
      <c r="G131" s="67"/>
      <c r="H131" s="67"/>
      <c r="I131" s="72"/>
    </row>
    <row r="132" spans="1:10" s="73" customFormat="1" x14ac:dyDescent="0.25">
      <c r="A132" s="74"/>
      <c r="B132" s="67"/>
      <c r="C132" s="65"/>
      <c r="D132" s="65"/>
      <c r="E132" s="66"/>
      <c r="F132" s="67"/>
      <c r="G132" s="67"/>
      <c r="H132" s="67"/>
      <c r="I132" s="72"/>
    </row>
    <row r="133" spans="1:10" s="73" customFormat="1" x14ac:dyDescent="0.25">
      <c r="A133" s="74"/>
      <c r="B133" s="67"/>
      <c r="C133" s="65"/>
      <c r="D133" s="65"/>
      <c r="E133" s="66"/>
      <c r="F133" s="67"/>
      <c r="G133" s="67"/>
      <c r="H133" s="67"/>
      <c r="I133" s="72"/>
    </row>
    <row r="134" spans="1:10" s="73" customFormat="1" x14ac:dyDescent="0.25">
      <c r="A134" s="74"/>
      <c r="B134" s="67"/>
      <c r="C134" s="65"/>
      <c r="D134" s="65"/>
      <c r="E134" s="66"/>
      <c r="F134" s="67"/>
      <c r="G134" s="67"/>
      <c r="H134" s="67"/>
      <c r="I134" s="72"/>
      <c r="J134" s="73" t="s">
        <v>29</v>
      </c>
    </row>
    <row r="135" spans="1:10" s="73" customFormat="1" x14ac:dyDescent="0.25">
      <c r="A135" s="74"/>
      <c r="B135" s="67"/>
      <c r="C135" s="65"/>
      <c r="D135" s="65"/>
      <c r="E135" s="66"/>
      <c r="F135" s="67"/>
      <c r="G135" s="67"/>
      <c r="H135" s="67"/>
      <c r="I135" s="72"/>
    </row>
    <row r="136" spans="1:10" s="73" customFormat="1" x14ac:dyDescent="0.25">
      <c r="A136" s="74"/>
      <c r="B136" s="67"/>
      <c r="C136" s="65"/>
      <c r="D136" s="65"/>
      <c r="E136" s="66"/>
      <c r="F136" s="67"/>
      <c r="G136" s="67"/>
      <c r="H136" s="67"/>
      <c r="I136" s="72"/>
    </row>
    <row r="137" spans="1:10" s="73" customFormat="1" x14ac:dyDescent="0.25">
      <c r="A137" s="74"/>
      <c r="B137" s="67"/>
      <c r="C137" s="65"/>
      <c r="D137" s="65"/>
      <c r="E137" s="66"/>
      <c r="F137" s="67"/>
      <c r="G137" s="67"/>
      <c r="H137" s="67"/>
      <c r="I137" s="70"/>
    </row>
    <row r="138" spans="1:10" s="73" customFormat="1" x14ac:dyDescent="0.25">
      <c r="A138" s="74"/>
      <c r="B138" s="67"/>
      <c r="C138" s="65"/>
      <c r="D138" s="65"/>
      <c r="E138" s="66"/>
      <c r="F138" s="67"/>
      <c r="G138" s="67"/>
      <c r="H138" s="67"/>
      <c r="I138" s="72"/>
    </row>
    <row r="139" spans="1:10" s="73" customFormat="1" x14ac:dyDescent="0.25">
      <c r="A139" s="74"/>
      <c r="B139" s="67"/>
      <c r="C139" s="65"/>
      <c r="D139" s="65"/>
      <c r="E139" s="66"/>
      <c r="F139" s="67"/>
      <c r="G139" s="67"/>
      <c r="H139" s="67"/>
      <c r="I139" s="72"/>
    </row>
    <row r="140" spans="1:10" s="73" customFormat="1" x14ac:dyDescent="0.25">
      <c r="A140" s="74"/>
      <c r="B140" s="67"/>
      <c r="C140" s="65"/>
      <c r="D140" s="65"/>
      <c r="E140" s="66"/>
      <c r="F140" s="67"/>
      <c r="G140" s="67"/>
      <c r="H140" s="67"/>
      <c r="I140" s="72"/>
    </row>
    <row r="141" spans="1:10" s="73" customFormat="1" x14ac:dyDescent="0.25">
      <c r="A141" s="74"/>
      <c r="B141" s="67"/>
      <c r="C141" s="65"/>
      <c r="D141" s="65"/>
      <c r="E141" s="66"/>
      <c r="F141" s="67"/>
      <c r="G141" s="67"/>
      <c r="H141" s="67"/>
      <c r="I141" s="72"/>
    </row>
    <row r="142" spans="1:10" s="73" customFormat="1" x14ac:dyDescent="0.25">
      <c r="A142" s="74"/>
      <c r="B142" s="67"/>
      <c r="C142" s="65"/>
      <c r="D142" s="65"/>
      <c r="E142" s="66"/>
      <c r="F142" s="67"/>
      <c r="G142" s="67"/>
      <c r="H142" s="67"/>
      <c r="I142" s="72"/>
    </row>
    <row r="143" spans="1:10" s="73" customFormat="1" x14ac:dyDescent="0.25">
      <c r="A143" s="74"/>
      <c r="B143" s="67"/>
      <c r="C143" s="65"/>
      <c r="D143" s="65"/>
      <c r="E143" s="66"/>
      <c r="F143" s="67"/>
      <c r="G143" s="67"/>
      <c r="H143" s="67"/>
      <c r="I143" s="72"/>
    </row>
    <row r="144" spans="1:10" s="73" customFormat="1" x14ac:dyDescent="0.25">
      <c r="A144" s="74"/>
      <c r="B144" s="67"/>
      <c r="C144" s="65"/>
      <c r="D144" s="65"/>
      <c r="E144" s="66"/>
      <c r="F144" s="67"/>
      <c r="G144" s="67"/>
      <c r="H144" s="67"/>
      <c r="I144" s="72"/>
    </row>
    <row r="145" spans="1:9" s="73" customFormat="1" x14ac:dyDescent="0.25">
      <c r="A145" s="74"/>
      <c r="B145" s="67"/>
      <c r="C145" s="65"/>
      <c r="D145" s="65"/>
      <c r="E145" s="66"/>
      <c r="F145" s="67"/>
      <c r="G145" s="67"/>
      <c r="H145" s="67"/>
      <c r="I145" s="72"/>
    </row>
    <row r="146" spans="1:9" s="73" customFormat="1" x14ac:dyDescent="0.25">
      <c r="A146" s="74"/>
      <c r="B146" s="67"/>
      <c r="C146" s="65"/>
      <c r="D146" s="65"/>
      <c r="E146" s="66"/>
      <c r="F146" s="67"/>
      <c r="G146" s="67"/>
      <c r="H146" s="67"/>
      <c r="I146" s="72"/>
    </row>
    <row r="147" spans="1:9" s="73" customFormat="1" x14ac:dyDescent="0.25">
      <c r="A147" s="74"/>
      <c r="B147" s="67"/>
      <c r="C147" s="65"/>
      <c r="D147" s="65"/>
      <c r="E147" s="66"/>
      <c r="F147" s="67"/>
      <c r="G147" s="67"/>
      <c r="H147" s="67"/>
      <c r="I147" s="72"/>
    </row>
    <row r="148" spans="1:9" s="73" customFormat="1" x14ac:dyDescent="0.25">
      <c r="A148" s="74"/>
      <c r="B148" s="67"/>
      <c r="C148" s="65"/>
      <c r="D148" s="65"/>
      <c r="E148" s="66"/>
      <c r="F148" s="67"/>
      <c r="G148" s="67"/>
      <c r="H148" s="67"/>
      <c r="I148" s="72"/>
    </row>
    <row r="149" spans="1:9" s="73" customFormat="1" x14ac:dyDescent="0.25">
      <c r="A149" s="74"/>
      <c r="B149" s="67"/>
      <c r="C149" s="65"/>
      <c r="D149" s="65"/>
      <c r="E149" s="66"/>
      <c r="F149" s="67"/>
      <c r="G149" s="67"/>
      <c r="H149" s="67"/>
      <c r="I149" s="72"/>
    </row>
    <row r="150" spans="1:9" s="73" customFormat="1" x14ac:dyDescent="0.25">
      <c r="A150" s="74"/>
      <c r="B150" s="67"/>
      <c r="C150" s="65"/>
      <c r="D150" s="65"/>
      <c r="E150" s="66"/>
      <c r="F150" s="67"/>
      <c r="G150" s="67"/>
      <c r="H150" s="67"/>
      <c r="I150" s="72"/>
    </row>
    <row r="151" spans="1:9" s="73" customFormat="1" x14ac:dyDescent="0.25">
      <c r="A151" s="74"/>
      <c r="B151" s="67"/>
      <c r="C151" s="65"/>
      <c r="D151" s="65"/>
      <c r="E151" s="66"/>
      <c r="F151" s="67"/>
      <c r="G151" s="67"/>
      <c r="H151" s="67"/>
      <c r="I151" s="72"/>
    </row>
    <row r="152" spans="1:9" s="73" customFormat="1" x14ac:dyDescent="0.25">
      <c r="A152" s="74"/>
      <c r="B152" s="67"/>
      <c r="C152" s="65"/>
      <c r="D152" s="65"/>
      <c r="E152" s="66"/>
      <c r="F152" s="67"/>
      <c r="G152" s="67"/>
      <c r="H152" s="67"/>
      <c r="I152" s="72"/>
    </row>
    <row r="153" spans="1:9" s="73" customFormat="1" x14ac:dyDescent="0.25">
      <c r="A153" s="74"/>
      <c r="B153" s="67"/>
      <c r="C153" s="65"/>
      <c r="D153" s="65"/>
      <c r="E153" s="66"/>
      <c r="F153" s="67"/>
      <c r="G153" s="67"/>
      <c r="H153" s="67"/>
      <c r="I153" s="72"/>
    </row>
    <row r="154" spans="1:9" s="73" customFormat="1" x14ac:dyDescent="0.25">
      <c r="A154" s="74"/>
      <c r="B154" s="67"/>
      <c r="C154" s="65"/>
      <c r="D154" s="65"/>
      <c r="E154" s="66"/>
      <c r="F154" s="67"/>
      <c r="G154" s="67"/>
      <c r="H154" s="67"/>
      <c r="I154" s="72"/>
    </row>
    <row r="155" spans="1:9" s="73" customFormat="1" x14ac:dyDescent="0.25">
      <c r="A155" s="74"/>
      <c r="B155" s="67"/>
      <c r="C155" s="65"/>
      <c r="D155" s="65"/>
      <c r="E155" s="66"/>
      <c r="F155" s="67"/>
      <c r="G155" s="67"/>
      <c r="H155" s="67"/>
      <c r="I155" s="72"/>
    </row>
    <row r="156" spans="1:9" s="73" customFormat="1" x14ac:dyDescent="0.25">
      <c r="A156" s="74"/>
      <c r="B156" s="67"/>
      <c r="C156" s="65"/>
      <c r="D156" s="65"/>
      <c r="E156" s="66"/>
      <c r="F156" s="67"/>
      <c r="G156" s="67"/>
      <c r="H156" s="67"/>
      <c r="I156" s="72"/>
    </row>
    <row r="157" spans="1:9" s="73" customFormat="1" x14ac:dyDescent="0.25">
      <c r="A157" s="74"/>
      <c r="B157" s="67"/>
      <c r="C157" s="65"/>
      <c r="D157" s="65"/>
      <c r="E157" s="66"/>
      <c r="F157" s="67"/>
      <c r="G157" s="67"/>
      <c r="H157" s="67"/>
      <c r="I157" s="72"/>
    </row>
    <row r="158" spans="1:9" s="73" customFormat="1" x14ac:dyDescent="0.25">
      <c r="A158" s="74"/>
      <c r="B158" s="67"/>
      <c r="C158" s="65"/>
      <c r="D158" s="65"/>
      <c r="E158" s="66"/>
      <c r="F158" s="67"/>
      <c r="G158" s="67"/>
      <c r="H158" s="67"/>
      <c r="I158" s="72"/>
    </row>
    <row r="159" spans="1:9" s="73" customFormat="1" x14ac:dyDescent="0.25">
      <c r="A159" s="74"/>
      <c r="B159" s="67"/>
      <c r="C159" s="65"/>
      <c r="D159" s="65"/>
      <c r="E159" s="66"/>
      <c r="F159" s="67"/>
      <c r="G159" s="67"/>
      <c r="H159" s="67"/>
      <c r="I159" s="72"/>
    </row>
    <row r="160" spans="1:9" s="73" customFormat="1" x14ac:dyDescent="0.25">
      <c r="A160" s="74"/>
      <c r="B160" s="67"/>
      <c r="C160" s="65"/>
      <c r="D160" s="65"/>
      <c r="E160" s="66"/>
      <c r="F160" s="67"/>
      <c r="G160" s="67"/>
      <c r="H160" s="67"/>
      <c r="I160" s="72"/>
    </row>
    <row r="161" spans="1:9" s="73" customFormat="1" x14ac:dyDescent="0.25">
      <c r="A161" s="74"/>
      <c r="B161" s="67"/>
      <c r="C161" s="65"/>
      <c r="D161" s="65"/>
      <c r="E161" s="66"/>
      <c r="F161" s="67"/>
      <c r="G161" s="67"/>
      <c r="H161" s="67"/>
      <c r="I161" s="72"/>
    </row>
    <row r="162" spans="1:9" s="73" customFormat="1" x14ac:dyDescent="0.25">
      <c r="A162" s="74"/>
      <c r="B162" s="67"/>
      <c r="C162" s="65"/>
      <c r="D162" s="65"/>
      <c r="E162" s="66"/>
      <c r="F162" s="67"/>
      <c r="G162" s="67"/>
      <c r="H162" s="67"/>
      <c r="I162" s="72"/>
    </row>
    <row r="163" spans="1:9" s="73" customFormat="1" x14ac:dyDescent="0.25">
      <c r="A163" s="74"/>
      <c r="B163" s="67"/>
      <c r="C163" s="65"/>
      <c r="D163" s="65"/>
      <c r="E163" s="66"/>
      <c r="F163" s="67"/>
      <c r="G163" s="67"/>
      <c r="H163" s="67"/>
      <c r="I163" s="72"/>
    </row>
    <row r="164" spans="1:9" s="73" customFormat="1" x14ac:dyDescent="0.25">
      <c r="A164" s="74"/>
      <c r="B164" s="67"/>
      <c r="C164" s="65"/>
      <c r="D164" s="65"/>
      <c r="E164" s="66"/>
      <c r="F164" s="67"/>
      <c r="G164" s="67"/>
      <c r="H164" s="67"/>
      <c r="I164" s="72"/>
    </row>
    <row r="165" spans="1:9" s="73" customFormat="1" x14ac:dyDescent="0.25">
      <c r="A165" s="74"/>
      <c r="B165" s="67"/>
      <c r="C165" s="65"/>
      <c r="D165" s="65"/>
      <c r="E165" s="66"/>
      <c r="F165" s="67"/>
      <c r="G165" s="67"/>
      <c r="H165" s="67"/>
      <c r="I165" s="72"/>
    </row>
    <row r="166" spans="1:9" s="73" customFormat="1" x14ac:dyDescent="0.25">
      <c r="A166" s="74"/>
      <c r="B166" s="67"/>
      <c r="C166" s="65"/>
      <c r="D166" s="65"/>
      <c r="E166" s="66"/>
      <c r="F166" s="67"/>
      <c r="G166" s="67"/>
      <c r="H166" s="67"/>
      <c r="I166" s="72"/>
    </row>
    <row r="167" spans="1:9" s="73" customFormat="1" x14ac:dyDescent="0.25">
      <c r="A167" s="74"/>
      <c r="B167" s="67"/>
      <c r="C167" s="65"/>
      <c r="D167" s="65"/>
      <c r="E167" s="66"/>
      <c r="F167" s="67"/>
      <c r="G167" s="67"/>
      <c r="H167" s="67"/>
      <c r="I167" s="72"/>
    </row>
    <row r="168" spans="1:9" s="73" customFormat="1" x14ac:dyDescent="0.25">
      <c r="A168" s="74"/>
      <c r="B168" s="67"/>
      <c r="C168" s="65"/>
      <c r="D168" s="65"/>
      <c r="E168" s="66"/>
      <c r="F168" s="67"/>
      <c r="G168" s="67"/>
      <c r="H168" s="67"/>
      <c r="I168" s="72"/>
    </row>
    <row r="169" spans="1:9" s="73" customFormat="1" x14ac:dyDescent="0.25">
      <c r="A169" s="74"/>
      <c r="B169" s="67"/>
      <c r="C169" s="65"/>
      <c r="D169" s="65"/>
      <c r="E169" s="66"/>
      <c r="F169" s="67"/>
      <c r="G169" s="67"/>
      <c r="H169" s="67"/>
      <c r="I169" s="72"/>
    </row>
    <row r="170" spans="1:9" s="73" customFormat="1" x14ac:dyDescent="0.25">
      <c r="A170" s="74"/>
      <c r="B170" s="67"/>
      <c r="C170" s="65"/>
      <c r="D170" s="65"/>
      <c r="E170" s="66"/>
      <c r="F170" s="67"/>
      <c r="G170" s="67"/>
      <c r="H170" s="67"/>
      <c r="I170" s="72"/>
    </row>
    <row r="171" spans="1:9" s="73" customFormat="1" x14ac:dyDescent="0.25">
      <c r="A171" s="74"/>
      <c r="B171" s="67"/>
      <c r="C171" s="65"/>
      <c r="D171" s="65"/>
      <c r="E171" s="66"/>
      <c r="F171" s="67"/>
      <c r="G171" s="67"/>
      <c r="H171" s="67"/>
      <c r="I171" s="72"/>
    </row>
    <row r="172" spans="1:9" s="73" customFormat="1" x14ac:dyDescent="0.25">
      <c r="A172" s="74"/>
      <c r="B172" s="67"/>
      <c r="C172" s="65"/>
      <c r="D172" s="65"/>
      <c r="E172" s="66"/>
      <c r="F172" s="67"/>
      <c r="G172" s="67"/>
      <c r="H172" s="67"/>
      <c r="I172" s="72"/>
    </row>
    <row r="173" spans="1:9" s="73" customFormat="1" x14ac:dyDescent="0.25">
      <c r="A173" s="74"/>
      <c r="B173" s="67"/>
      <c r="C173" s="65"/>
      <c r="D173" s="65"/>
      <c r="E173" s="66"/>
      <c r="F173" s="67"/>
      <c r="G173" s="67"/>
      <c r="H173" s="67"/>
      <c r="I173" s="72"/>
    </row>
    <row r="174" spans="1:9" s="73" customFormat="1" x14ac:dyDescent="0.25">
      <c r="A174" s="74"/>
      <c r="B174" s="67"/>
      <c r="C174" s="65"/>
      <c r="D174" s="65"/>
      <c r="E174" s="66"/>
      <c r="F174" s="67"/>
      <c r="G174" s="67"/>
      <c r="H174" s="67"/>
      <c r="I174" s="72"/>
    </row>
    <row r="175" spans="1:9" s="73" customFormat="1" x14ac:dyDescent="0.25">
      <c r="A175" s="74"/>
      <c r="B175" s="67"/>
      <c r="C175" s="65"/>
      <c r="D175" s="65"/>
      <c r="E175" s="66"/>
      <c r="F175" s="67"/>
      <c r="G175" s="67"/>
      <c r="H175" s="67"/>
      <c r="I175" s="72"/>
    </row>
    <row r="176" spans="1:9" s="73" customFormat="1" x14ac:dyDescent="0.25">
      <c r="A176" s="74"/>
      <c r="B176" s="67"/>
      <c r="C176" s="65"/>
      <c r="D176" s="65"/>
      <c r="E176" s="66"/>
      <c r="F176" s="67"/>
      <c r="G176" s="67"/>
      <c r="H176" s="67"/>
      <c r="I176" s="72"/>
    </row>
    <row r="177" spans="1:10" s="73" customFormat="1" x14ac:dyDescent="0.25">
      <c r="A177" s="74"/>
      <c r="B177" s="67"/>
      <c r="C177" s="65"/>
      <c r="D177" s="65"/>
      <c r="E177" s="66"/>
      <c r="F177" s="67"/>
      <c r="G177" s="67"/>
      <c r="H177" s="67"/>
      <c r="I177" s="72"/>
    </row>
    <row r="178" spans="1:10" s="73" customFormat="1" x14ac:dyDescent="0.25">
      <c r="A178" s="74"/>
      <c r="B178" s="67"/>
      <c r="C178" s="65"/>
      <c r="D178" s="65"/>
      <c r="E178" s="66"/>
      <c r="F178" s="67"/>
      <c r="G178" s="67"/>
      <c r="H178" s="67"/>
      <c r="I178" s="72"/>
    </row>
    <row r="179" spans="1:10" s="73" customFormat="1" x14ac:dyDescent="0.25">
      <c r="A179" s="74"/>
      <c r="B179" s="67"/>
      <c r="C179" s="65"/>
      <c r="D179" s="65"/>
      <c r="E179" s="66"/>
      <c r="F179" s="67"/>
      <c r="G179" s="67"/>
      <c r="H179" s="67"/>
      <c r="I179" s="72"/>
    </row>
    <row r="180" spans="1:10" s="73" customFormat="1" x14ac:dyDescent="0.25">
      <c r="A180" s="74"/>
      <c r="B180" s="67"/>
      <c r="C180" s="65"/>
      <c r="D180" s="65"/>
      <c r="E180" s="66"/>
      <c r="F180" s="67"/>
      <c r="G180" s="67"/>
      <c r="H180" s="67"/>
      <c r="I180" s="72"/>
    </row>
    <row r="181" spans="1:10" s="73" customFormat="1" x14ac:dyDescent="0.25">
      <c r="A181" s="74"/>
      <c r="B181" s="67"/>
      <c r="C181" s="65"/>
      <c r="D181" s="65"/>
      <c r="E181" s="66"/>
      <c r="F181" s="67"/>
      <c r="G181" s="67"/>
      <c r="H181" s="67"/>
      <c r="I181" s="72"/>
    </row>
    <row r="182" spans="1:10" s="73" customFormat="1" x14ac:dyDescent="0.25">
      <c r="A182" s="74"/>
      <c r="B182" s="67"/>
      <c r="C182" s="65"/>
      <c r="D182" s="65"/>
      <c r="E182" s="66"/>
      <c r="F182" s="67"/>
      <c r="G182" s="67"/>
      <c r="H182" s="67"/>
      <c r="I182" s="72"/>
    </row>
    <row r="183" spans="1:10" s="73" customFormat="1" x14ac:dyDescent="0.25">
      <c r="A183" s="74"/>
      <c r="B183" s="67"/>
      <c r="C183" s="65"/>
      <c r="D183" s="65"/>
      <c r="E183" s="66"/>
      <c r="F183" s="67"/>
      <c r="G183" s="67"/>
      <c r="H183" s="67"/>
      <c r="I183" s="72"/>
    </row>
    <row r="184" spans="1:10" s="73" customFormat="1" x14ac:dyDescent="0.25">
      <c r="A184" s="74"/>
      <c r="B184" s="67"/>
      <c r="C184" s="65"/>
      <c r="D184" s="65"/>
      <c r="E184" s="66"/>
      <c r="F184" s="67"/>
      <c r="G184" s="67"/>
      <c r="H184" s="67"/>
      <c r="I184" s="72"/>
    </row>
    <row r="185" spans="1:10" s="73" customFormat="1" x14ac:dyDescent="0.25">
      <c r="A185" s="74"/>
      <c r="B185" s="67"/>
      <c r="C185" s="65"/>
      <c r="D185" s="65"/>
      <c r="E185" s="66"/>
      <c r="F185" s="67"/>
      <c r="G185" s="67"/>
      <c r="H185" s="67"/>
      <c r="I185" s="72"/>
    </row>
    <row r="186" spans="1:10" s="73" customFormat="1" x14ac:dyDescent="0.25">
      <c r="A186" s="74"/>
      <c r="B186" s="67"/>
      <c r="C186" s="65"/>
      <c r="D186" s="65"/>
      <c r="E186" s="66"/>
      <c r="F186" s="67"/>
      <c r="G186" s="67"/>
      <c r="H186" s="67"/>
      <c r="I186" s="72"/>
      <c r="J186" s="75" t="s">
        <v>29</v>
      </c>
    </row>
    <row r="187" spans="1:10" s="73" customFormat="1" x14ac:dyDescent="0.25">
      <c r="A187" s="74"/>
      <c r="B187" s="67"/>
      <c r="C187" s="65"/>
      <c r="D187" s="65"/>
      <c r="E187" s="66"/>
      <c r="F187" s="67"/>
      <c r="G187" s="67"/>
      <c r="H187" s="67"/>
      <c r="I187" s="72"/>
    </row>
    <row r="188" spans="1:10" s="73" customFormat="1" x14ac:dyDescent="0.25">
      <c r="A188" s="74"/>
      <c r="B188" s="67"/>
      <c r="C188" s="65"/>
      <c r="D188" s="65"/>
      <c r="E188" s="66"/>
      <c r="F188" s="67"/>
      <c r="G188" s="67"/>
      <c r="H188" s="67"/>
      <c r="I188" s="72"/>
      <c r="J188" s="75" t="s">
        <v>29</v>
      </c>
    </row>
    <row r="189" spans="1:10" s="73" customFormat="1" x14ac:dyDescent="0.25">
      <c r="A189" s="74"/>
      <c r="B189" s="67"/>
      <c r="C189" s="65"/>
      <c r="D189" s="65"/>
      <c r="E189" s="66"/>
      <c r="F189" s="67"/>
      <c r="G189" s="67"/>
      <c r="H189" s="67"/>
      <c r="I189" s="72"/>
      <c r="J189" s="75"/>
    </row>
    <row r="190" spans="1:10" s="73" customFormat="1" x14ac:dyDescent="0.25">
      <c r="A190" s="74"/>
      <c r="B190" s="67"/>
      <c r="C190" s="65"/>
      <c r="D190" s="65"/>
      <c r="E190" s="66"/>
      <c r="F190" s="67"/>
      <c r="G190" s="67"/>
      <c r="H190" s="67"/>
      <c r="I190" s="72"/>
      <c r="J190" s="75"/>
    </row>
    <row r="191" spans="1:10" s="73" customFormat="1" x14ac:dyDescent="0.25">
      <c r="A191" s="74"/>
      <c r="B191" s="67"/>
      <c r="C191" s="65"/>
      <c r="D191" s="65"/>
      <c r="E191" s="66"/>
      <c r="F191" s="67"/>
      <c r="G191" s="67"/>
      <c r="H191" s="67"/>
      <c r="I191" s="72"/>
      <c r="J191" s="75"/>
    </row>
    <row r="192" spans="1:10" s="73" customFormat="1" x14ac:dyDescent="0.25">
      <c r="A192" s="74"/>
      <c r="B192" s="67"/>
      <c r="C192" s="65"/>
      <c r="D192" s="65"/>
      <c r="E192" s="66"/>
      <c r="F192" s="67"/>
      <c r="G192" s="67"/>
      <c r="H192" s="67"/>
      <c r="I192" s="72"/>
      <c r="J192" s="75"/>
    </row>
    <row r="193" spans="1:10" s="73" customFormat="1" x14ac:dyDescent="0.25">
      <c r="A193" s="74"/>
      <c r="B193" s="67"/>
      <c r="C193" s="65"/>
      <c r="D193" s="65"/>
      <c r="E193" s="66"/>
      <c r="F193" s="67"/>
      <c r="G193" s="67"/>
      <c r="H193" s="67"/>
      <c r="I193" s="72"/>
      <c r="J193" s="75"/>
    </row>
    <row r="194" spans="1:10" s="73" customFormat="1" x14ac:dyDescent="0.25">
      <c r="A194" s="74"/>
      <c r="B194" s="67"/>
      <c r="C194" s="65"/>
      <c r="D194" s="65"/>
      <c r="E194" s="66"/>
      <c r="F194" s="67"/>
      <c r="G194" s="67"/>
      <c r="H194" s="67"/>
      <c r="I194" s="72"/>
      <c r="J194" s="75"/>
    </row>
    <row r="195" spans="1:10" s="73" customFormat="1" x14ac:dyDescent="0.25">
      <c r="A195" s="74"/>
      <c r="B195" s="67"/>
      <c r="C195" s="65"/>
      <c r="D195" s="65"/>
      <c r="E195" s="66"/>
      <c r="F195" s="67"/>
      <c r="G195" s="67"/>
      <c r="H195" s="67"/>
      <c r="I195" s="72"/>
      <c r="J195" s="75"/>
    </row>
    <row r="196" spans="1:10" s="73" customFormat="1" x14ac:dyDescent="0.25">
      <c r="A196" s="74"/>
      <c r="B196" s="67"/>
      <c r="C196" s="65"/>
      <c r="D196" s="65"/>
      <c r="E196" s="66"/>
      <c r="F196" s="67"/>
      <c r="G196" s="67"/>
      <c r="H196" s="67"/>
      <c r="I196" s="72"/>
      <c r="J196" s="75"/>
    </row>
    <row r="197" spans="1:10" s="73" customFormat="1" x14ac:dyDescent="0.25">
      <c r="A197" s="74"/>
      <c r="B197" s="67"/>
      <c r="C197" s="65"/>
      <c r="D197" s="65"/>
      <c r="E197" s="66"/>
      <c r="F197" s="67"/>
      <c r="G197" s="67"/>
      <c r="H197" s="67"/>
      <c r="I197" s="72"/>
      <c r="J197" s="75"/>
    </row>
    <row r="198" spans="1:10" s="73" customFormat="1" x14ac:dyDescent="0.25">
      <c r="A198" s="74"/>
      <c r="B198" s="67"/>
      <c r="C198" s="65"/>
      <c r="D198" s="65"/>
      <c r="E198" s="66"/>
      <c r="F198" s="67"/>
      <c r="G198" s="67"/>
      <c r="H198" s="67"/>
      <c r="I198" s="72"/>
      <c r="J198" s="75"/>
    </row>
    <row r="199" spans="1:10" s="73" customFormat="1" x14ac:dyDescent="0.25">
      <c r="A199" s="74"/>
      <c r="B199" s="67"/>
      <c r="C199" s="65"/>
      <c r="D199" s="65"/>
      <c r="E199" s="66"/>
      <c r="F199" s="67"/>
      <c r="G199" s="67"/>
      <c r="H199" s="67"/>
      <c r="I199" s="72"/>
      <c r="J199" s="75"/>
    </row>
    <row r="200" spans="1:10" s="73" customFormat="1" x14ac:dyDescent="0.25">
      <c r="A200" s="74"/>
      <c r="B200" s="67"/>
      <c r="C200" s="65"/>
      <c r="D200" s="65"/>
      <c r="E200" s="66"/>
      <c r="F200" s="67"/>
      <c r="G200" s="67"/>
      <c r="H200" s="67"/>
      <c r="I200" s="72"/>
      <c r="J200" s="75"/>
    </row>
    <row r="201" spans="1:10" s="73" customFormat="1" x14ac:dyDescent="0.25">
      <c r="A201" s="74"/>
      <c r="B201" s="67"/>
      <c r="C201" s="65"/>
      <c r="D201" s="65"/>
      <c r="E201" s="66"/>
      <c r="F201" s="67"/>
      <c r="G201" s="67"/>
      <c r="H201" s="67"/>
      <c r="I201" s="72"/>
      <c r="J201" s="75"/>
    </row>
    <row r="202" spans="1:10" s="73" customFormat="1" x14ac:dyDescent="0.25">
      <c r="A202" s="74"/>
      <c r="B202" s="67"/>
      <c r="C202" s="65"/>
      <c r="D202" s="65"/>
      <c r="E202" s="66"/>
      <c r="F202" s="67"/>
      <c r="G202" s="67"/>
      <c r="H202" s="67"/>
      <c r="I202" s="72"/>
      <c r="J202" s="75"/>
    </row>
    <row r="203" spans="1:10" s="73" customFormat="1" x14ac:dyDescent="0.25">
      <c r="A203" s="74"/>
      <c r="B203" s="67"/>
      <c r="C203" s="65"/>
      <c r="D203" s="65"/>
      <c r="E203" s="66"/>
      <c r="F203" s="67"/>
      <c r="G203" s="67"/>
      <c r="H203" s="67"/>
      <c r="I203" s="72"/>
      <c r="J203" s="75"/>
    </row>
    <row r="204" spans="1:10" s="73" customFormat="1" x14ac:dyDescent="0.25">
      <c r="A204" s="74"/>
      <c r="B204" s="67"/>
      <c r="C204" s="65"/>
      <c r="D204" s="65"/>
      <c r="E204" s="66"/>
      <c r="F204" s="67"/>
      <c r="G204" s="67"/>
      <c r="H204" s="67"/>
      <c r="I204" s="72"/>
      <c r="J204" s="75"/>
    </row>
    <row r="205" spans="1:10" s="73" customFormat="1" x14ac:dyDescent="0.25">
      <c r="A205" s="74"/>
      <c r="B205" s="67"/>
      <c r="C205" s="65"/>
      <c r="D205" s="65"/>
      <c r="E205" s="66"/>
      <c r="F205" s="67"/>
      <c r="G205" s="67"/>
      <c r="H205" s="67"/>
      <c r="I205" s="72"/>
      <c r="J205" s="75"/>
    </row>
    <row r="206" spans="1:10" s="73" customFormat="1" x14ac:dyDescent="0.25">
      <c r="A206" s="74"/>
      <c r="B206" s="67"/>
      <c r="C206" s="65"/>
      <c r="D206" s="65"/>
      <c r="E206" s="66"/>
      <c r="F206" s="67"/>
      <c r="G206" s="67"/>
      <c r="H206" s="67"/>
      <c r="I206" s="72"/>
      <c r="J206" s="75"/>
    </row>
    <row r="207" spans="1:10" s="73" customFormat="1" x14ac:dyDescent="0.25">
      <c r="A207" s="74"/>
      <c r="B207" s="67"/>
      <c r="C207" s="65"/>
      <c r="D207" s="65"/>
      <c r="E207" s="66"/>
      <c r="F207" s="67"/>
      <c r="G207" s="67"/>
      <c r="H207" s="67"/>
      <c r="I207" s="72"/>
      <c r="J207" s="75"/>
    </row>
    <row r="208" spans="1:10" s="73" customFormat="1" x14ac:dyDescent="0.25">
      <c r="A208" s="74"/>
      <c r="B208" s="67"/>
      <c r="C208" s="65"/>
      <c r="D208" s="65"/>
      <c r="E208" s="66"/>
      <c r="F208" s="67"/>
      <c r="G208" s="67"/>
      <c r="H208" s="67"/>
      <c r="I208" s="72"/>
      <c r="J208" s="75"/>
    </row>
    <row r="209" spans="1:10" s="73" customFormat="1" x14ac:dyDescent="0.25">
      <c r="A209" s="74"/>
      <c r="B209" s="67"/>
      <c r="C209" s="65"/>
      <c r="D209" s="65"/>
      <c r="E209" s="66"/>
      <c r="F209" s="67"/>
      <c r="G209" s="67"/>
      <c r="H209" s="67"/>
      <c r="I209" s="72"/>
      <c r="J209" s="75"/>
    </row>
    <row r="210" spans="1:10" s="73" customFormat="1" x14ac:dyDescent="0.25">
      <c r="A210" s="74"/>
      <c r="B210" s="67"/>
      <c r="C210" s="65"/>
      <c r="D210" s="65"/>
      <c r="E210" s="66"/>
      <c r="F210" s="67"/>
      <c r="G210" s="67"/>
      <c r="H210" s="67"/>
      <c r="I210" s="72"/>
      <c r="J210" s="75"/>
    </row>
    <row r="211" spans="1:10" s="73" customFormat="1" x14ac:dyDescent="0.25">
      <c r="A211" s="74"/>
      <c r="B211" s="67"/>
      <c r="C211" s="65"/>
      <c r="D211" s="65"/>
      <c r="E211" s="66"/>
      <c r="F211" s="67"/>
      <c r="G211" s="67"/>
      <c r="H211" s="67"/>
      <c r="I211" s="72"/>
      <c r="J211" s="75"/>
    </row>
    <row r="212" spans="1:10" s="73" customFormat="1" x14ac:dyDescent="0.25">
      <c r="A212" s="74"/>
      <c r="B212" s="67"/>
      <c r="C212" s="65"/>
      <c r="D212" s="65"/>
      <c r="E212" s="66"/>
      <c r="F212" s="67"/>
      <c r="G212" s="67"/>
      <c r="H212" s="67"/>
      <c r="I212" s="72"/>
      <c r="J212" s="75"/>
    </row>
    <row r="213" spans="1:10" s="73" customFormat="1" x14ac:dyDescent="0.25">
      <c r="A213" s="74"/>
      <c r="B213" s="67"/>
      <c r="C213" s="65"/>
      <c r="D213" s="65"/>
      <c r="E213" s="66"/>
      <c r="F213" s="67"/>
      <c r="G213" s="67"/>
      <c r="H213" s="67"/>
      <c r="I213" s="72"/>
      <c r="J213" s="75"/>
    </row>
    <row r="214" spans="1:10" s="73" customFormat="1" x14ac:dyDescent="0.25">
      <c r="A214" s="74"/>
      <c r="B214" s="67"/>
      <c r="C214" s="65"/>
      <c r="D214" s="65"/>
      <c r="E214" s="66"/>
      <c r="F214" s="67"/>
      <c r="G214" s="67"/>
      <c r="H214" s="67"/>
      <c r="I214" s="72"/>
      <c r="J214" s="75"/>
    </row>
    <row r="215" spans="1:10" s="73" customFormat="1" x14ac:dyDescent="0.25">
      <c r="A215" s="74"/>
      <c r="B215" s="67"/>
      <c r="C215" s="65"/>
      <c r="D215" s="65"/>
      <c r="E215" s="66"/>
      <c r="F215" s="67"/>
      <c r="G215" s="67"/>
      <c r="H215" s="67"/>
      <c r="I215" s="72"/>
      <c r="J215" s="75"/>
    </row>
    <row r="216" spans="1:10" s="73" customFormat="1" x14ac:dyDescent="0.25">
      <c r="A216" s="74"/>
      <c r="B216" s="67"/>
      <c r="C216" s="65"/>
      <c r="D216" s="65"/>
      <c r="E216" s="66"/>
      <c r="F216" s="67"/>
      <c r="G216" s="67"/>
      <c r="H216" s="67"/>
      <c r="I216" s="72"/>
      <c r="J216" s="75"/>
    </row>
    <row r="217" spans="1:10" s="73" customFormat="1" x14ac:dyDescent="0.25">
      <c r="A217" s="74"/>
      <c r="B217" s="67"/>
      <c r="C217" s="65"/>
      <c r="D217" s="65"/>
      <c r="E217" s="66"/>
      <c r="F217" s="67"/>
      <c r="G217" s="67"/>
      <c r="H217" s="67"/>
      <c r="I217" s="72"/>
      <c r="J217" s="75"/>
    </row>
    <row r="218" spans="1:10" s="73" customFormat="1" x14ac:dyDescent="0.25">
      <c r="A218" s="74"/>
      <c r="B218" s="67"/>
      <c r="C218" s="65"/>
      <c r="D218" s="65"/>
      <c r="E218" s="66"/>
      <c r="F218" s="67"/>
      <c r="G218" s="67"/>
      <c r="H218" s="67"/>
      <c r="I218" s="72"/>
      <c r="J218" s="75"/>
    </row>
    <row r="219" spans="1:10" s="73" customFormat="1" x14ac:dyDescent="0.25">
      <c r="A219" s="74"/>
      <c r="B219" s="67"/>
      <c r="C219" s="65"/>
      <c r="D219" s="65"/>
      <c r="E219" s="66"/>
      <c r="F219" s="67"/>
      <c r="G219" s="67"/>
      <c r="H219" s="67"/>
      <c r="I219" s="72"/>
      <c r="J219" s="75"/>
    </row>
    <row r="220" spans="1:10" s="73" customFormat="1" x14ac:dyDescent="0.25">
      <c r="A220" s="74"/>
      <c r="B220" s="67"/>
      <c r="C220" s="65"/>
      <c r="D220" s="65"/>
      <c r="E220" s="66"/>
      <c r="F220" s="67"/>
      <c r="G220" s="67"/>
      <c r="H220" s="67"/>
      <c r="I220" s="72"/>
      <c r="J220" s="75"/>
    </row>
    <row r="221" spans="1:10" s="73" customFormat="1" x14ac:dyDescent="0.25">
      <c r="A221" s="74"/>
      <c r="B221" s="67"/>
      <c r="C221" s="65"/>
      <c r="D221" s="65"/>
      <c r="E221" s="66"/>
      <c r="F221" s="67"/>
      <c r="G221" s="67"/>
      <c r="H221" s="67"/>
      <c r="I221" s="72"/>
      <c r="J221" s="75"/>
    </row>
    <row r="222" spans="1:10" s="73" customFormat="1" x14ac:dyDescent="0.25">
      <c r="A222" s="74"/>
      <c r="B222" s="67"/>
      <c r="C222" s="65"/>
      <c r="D222" s="65"/>
      <c r="E222" s="66"/>
      <c r="F222" s="67"/>
      <c r="G222" s="67"/>
      <c r="H222" s="67"/>
      <c r="I222" s="72"/>
      <c r="J222" s="75"/>
    </row>
    <row r="223" spans="1:10" s="73" customFormat="1" x14ac:dyDescent="0.25">
      <c r="A223" s="74"/>
      <c r="B223" s="67"/>
      <c r="C223" s="65"/>
      <c r="D223" s="65"/>
      <c r="E223" s="66"/>
      <c r="F223" s="67"/>
      <c r="G223" s="67"/>
      <c r="H223" s="67"/>
      <c r="I223" s="72"/>
      <c r="J223" s="75"/>
    </row>
    <row r="224" spans="1:10" s="73" customFormat="1" x14ac:dyDescent="0.25">
      <c r="A224" s="74"/>
      <c r="B224" s="67"/>
      <c r="C224" s="65"/>
      <c r="D224" s="65"/>
      <c r="E224" s="66"/>
      <c r="F224" s="67"/>
      <c r="G224" s="67"/>
      <c r="H224" s="67"/>
      <c r="I224" s="72"/>
      <c r="J224" s="75"/>
    </row>
    <row r="225" spans="1:10" s="73" customFormat="1" x14ac:dyDescent="0.25">
      <c r="A225" s="74"/>
      <c r="B225" s="67"/>
      <c r="C225" s="65"/>
      <c r="D225" s="65"/>
      <c r="E225" s="66"/>
      <c r="F225" s="67"/>
      <c r="G225" s="67"/>
      <c r="H225" s="67"/>
      <c r="I225" s="72"/>
      <c r="J225" s="75"/>
    </row>
    <row r="226" spans="1:10" s="73" customFormat="1" x14ac:dyDescent="0.25">
      <c r="A226" s="74"/>
      <c r="B226" s="67"/>
      <c r="C226" s="65"/>
      <c r="D226" s="65"/>
      <c r="E226" s="66"/>
      <c r="F226" s="67"/>
      <c r="G226" s="67"/>
      <c r="H226" s="67"/>
      <c r="I226" s="72"/>
      <c r="J226" s="75"/>
    </row>
    <row r="227" spans="1:10" s="73" customFormat="1" x14ac:dyDescent="0.25">
      <c r="A227" s="74"/>
      <c r="B227" s="67"/>
      <c r="C227" s="65"/>
      <c r="D227" s="65"/>
      <c r="E227" s="66"/>
      <c r="F227" s="67"/>
      <c r="G227" s="67"/>
      <c r="H227" s="67"/>
      <c r="I227" s="72"/>
      <c r="J227" s="75"/>
    </row>
    <row r="228" spans="1:10" s="73" customFormat="1" x14ac:dyDescent="0.25">
      <c r="A228" s="74"/>
      <c r="B228" s="67"/>
      <c r="C228" s="65"/>
      <c r="D228" s="65"/>
      <c r="E228" s="66"/>
      <c r="F228" s="67"/>
      <c r="G228" s="67"/>
      <c r="H228" s="67"/>
      <c r="I228" s="72"/>
      <c r="J228" s="75"/>
    </row>
    <row r="229" spans="1:10" s="73" customFormat="1" x14ac:dyDescent="0.25">
      <c r="A229" s="74"/>
      <c r="B229" s="67"/>
      <c r="C229" s="65"/>
      <c r="D229" s="65"/>
      <c r="E229" s="66"/>
      <c r="F229" s="67"/>
      <c r="G229" s="67"/>
      <c r="H229" s="67"/>
      <c r="I229" s="72"/>
      <c r="J229" s="75"/>
    </row>
    <row r="230" spans="1:10" s="73" customFormat="1" x14ac:dyDescent="0.25">
      <c r="A230" s="74"/>
      <c r="B230" s="67"/>
      <c r="C230" s="65"/>
      <c r="D230" s="65"/>
      <c r="E230" s="66"/>
      <c r="F230" s="67"/>
      <c r="G230" s="67"/>
      <c r="H230" s="67"/>
      <c r="I230" s="72"/>
      <c r="J230" s="75"/>
    </row>
    <row r="231" spans="1:10" s="73" customFormat="1" x14ac:dyDescent="0.25">
      <c r="A231" s="74"/>
      <c r="B231" s="67"/>
      <c r="C231" s="65"/>
      <c r="D231" s="65"/>
      <c r="E231" s="66"/>
      <c r="F231" s="67"/>
      <c r="G231" s="67"/>
      <c r="H231" s="67"/>
      <c r="I231" s="72"/>
    </row>
    <row r="232" spans="1:10" s="73" customFormat="1" x14ac:dyDescent="0.25">
      <c r="A232" s="74"/>
      <c r="B232" s="67"/>
      <c r="C232" s="65"/>
      <c r="D232" s="65"/>
      <c r="E232" s="66"/>
      <c r="F232" s="67"/>
      <c r="G232" s="67"/>
      <c r="H232" s="67"/>
      <c r="I232" s="72"/>
      <c r="J232" s="75" t="s">
        <v>29</v>
      </c>
    </row>
    <row r="233" spans="1:10" s="73" customFormat="1" x14ac:dyDescent="0.25">
      <c r="A233" s="74"/>
      <c r="B233" s="67"/>
      <c r="C233" s="65"/>
      <c r="D233" s="65"/>
      <c r="E233" s="66"/>
      <c r="F233" s="67"/>
      <c r="G233" s="67"/>
      <c r="H233" s="67"/>
      <c r="I233" s="72"/>
    </row>
    <row r="234" spans="1:10" s="73" customFormat="1" x14ac:dyDescent="0.25">
      <c r="A234" s="74"/>
      <c r="B234" s="67"/>
      <c r="C234" s="65"/>
      <c r="D234" s="65"/>
      <c r="E234" s="66"/>
      <c r="F234" s="67"/>
      <c r="G234" s="67"/>
      <c r="H234" s="67"/>
      <c r="I234" s="72"/>
      <c r="J234" s="75" t="s">
        <v>29</v>
      </c>
    </row>
    <row r="235" spans="1:10" s="73" customFormat="1" x14ac:dyDescent="0.25">
      <c r="A235" s="74"/>
      <c r="B235" s="67"/>
      <c r="C235" s="65"/>
      <c r="D235" s="65"/>
      <c r="E235" s="66"/>
      <c r="F235" s="67"/>
      <c r="G235" s="67"/>
      <c r="H235" s="67"/>
      <c r="I235" s="72"/>
    </row>
    <row r="236" spans="1:10" s="73" customFormat="1" x14ac:dyDescent="0.25">
      <c r="A236" s="74"/>
      <c r="B236" s="67"/>
      <c r="C236" s="65"/>
      <c r="D236" s="65"/>
      <c r="E236" s="66"/>
      <c r="F236" s="67"/>
      <c r="G236" s="67"/>
      <c r="H236" s="67"/>
      <c r="I236" s="72"/>
      <c r="J236" s="75" t="s">
        <v>29</v>
      </c>
    </row>
    <row r="237" spans="1:10" s="73" customFormat="1" x14ac:dyDescent="0.25">
      <c r="A237" s="74"/>
      <c r="B237" s="67"/>
      <c r="C237" s="65"/>
      <c r="D237" s="65"/>
      <c r="E237" s="66"/>
      <c r="F237" s="67"/>
      <c r="G237" s="67"/>
      <c r="H237" s="67"/>
      <c r="I237" s="72"/>
      <c r="J237" s="75"/>
    </row>
    <row r="238" spans="1:10" s="73" customFormat="1" x14ac:dyDescent="0.25">
      <c r="A238" s="74"/>
      <c r="B238" s="67"/>
      <c r="C238" s="65"/>
      <c r="D238" s="65"/>
      <c r="E238" s="66"/>
      <c r="F238" s="67"/>
      <c r="G238" s="67"/>
      <c r="H238" s="67"/>
      <c r="I238" s="72"/>
      <c r="J238" s="75"/>
    </row>
    <row r="239" spans="1:10" s="73" customFormat="1" x14ac:dyDescent="0.25">
      <c r="A239" s="74"/>
      <c r="B239" s="67"/>
      <c r="C239" s="65"/>
      <c r="D239" s="65"/>
      <c r="E239" s="66"/>
      <c r="F239" s="67"/>
      <c r="G239" s="67"/>
      <c r="H239" s="67"/>
      <c r="I239" s="72"/>
      <c r="J239" s="75"/>
    </row>
    <row r="240" spans="1:10" s="73" customFormat="1" x14ac:dyDescent="0.25">
      <c r="A240" s="74"/>
      <c r="B240" s="67"/>
      <c r="C240" s="65"/>
      <c r="D240" s="65"/>
      <c r="E240" s="66"/>
      <c r="F240" s="67"/>
      <c r="G240" s="67"/>
      <c r="H240" s="67"/>
      <c r="I240" s="72"/>
      <c r="J240" s="75"/>
    </row>
    <row r="241" spans="1:10" s="73" customFormat="1" x14ac:dyDescent="0.25">
      <c r="A241" s="74"/>
      <c r="B241" s="67"/>
      <c r="C241" s="65"/>
      <c r="D241" s="65"/>
      <c r="E241" s="66"/>
      <c r="F241" s="67"/>
      <c r="G241" s="67"/>
      <c r="H241" s="67"/>
      <c r="I241" s="72"/>
      <c r="J241" s="75"/>
    </row>
    <row r="242" spans="1:10" s="73" customFormat="1" x14ac:dyDescent="0.25">
      <c r="A242" s="74"/>
      <c r="B242" s="67"/>
      <c r="C242" s="65"/>
      <c r="D242" s="65"/>
      <c r="E242" s="66"/>
      <c r="F242" s="67"/>
      <c r="G242" s="67"/>
      <c r="H242" s="67"/>
      <c r="I242" s="72"/>
      <c r="J242" s="75"/>
    </row>
    <row r="243" spans="1:10" s="73" customFormat="1" x14ac:dyDescent="0.25">
      <c r="A243" s="74"/>
      <c r="B243" s="67"/>
      <c r="C243" s="65"/>
      <c r="D243" s="65"/>
      <c r="E243" s="66"/>
      <c r="F243" s="67"/>
      <c r="G243" s="67"/>
      <c r="H243" s="67"/>
      <c r="I243" s="72"/>
      <c r="J243" s="75"/>
    </row>
    <row r="244" spans="1:10" s="73" customFormat="1" x14ac:dyDescent="0.25">
      <c r="A244" s="74"/>
      <c r="B244" s="67"/>
      <c r="C244" s="65"/>
      <c r="D244" s="65"/>
      <c r="E244" s="66"/>
      <c r="F244" s="67"/>
      <c r="G244" s="67"/>
      <c r="H244" s="67"/>
      <c r="I244" s="72"/>
      <c r="J244" s="75"/>
    </row>
    <row r="245" spans="1:10" s="73" customFormat="1" x14ac:dyDescent="0.25">
      <c r="A245" s="74"/>
      <c r="B245" s="67"/>
      <c r="C245" s="65"/>
      <c r="D245" s="65"/>
      <c r="E245" s="66"/>
      <c r="F245" s="67"/>
      <c r="G245" s="67"/>
      <c r="H245" s="67"/>
      <c r="I245" s="72"/>
      <c r="J245" s="75"/>
    </row>
    <row r="246" spans="1:10" s="73" customFormat="1" x14ac:dyDescent="0.25">
      <c r="A246" s="74"/>
      <c r="B246" s="67"/>
      <c r="C246" s="65"/>
      <c r="D246" s="65"/>
      <c r="E246" s="66"/>
      <c r="F246" s="67"/>
      <c r="G246" s="67"/>
      <c r="H246" s="67"/>
      <c r="I246" s="72"/>
      <c r="J246" s="75"/>
    </row>
    <row r="247" spans="1:10" s="73" customFormat="1" x14ac:dyDescent="0.25">
      <c r="A247" s="74"/>
      <c r="B247" s="67"/>
      <c r="C247" s="65"/>
      <c r="D247" s="65"/>
      <c r="E247" s="66"/>
      <c r="F247" s="67"/>
      <c r="G247" s="67"/>
      <c r="H247" s="67"/>
      <c r="I247" s="72"/>
      <c r="J247" s="75"/>
    </row>
    <row r="248" spans="1:10" s="73" customFormat="1" x14ac:dyDescent="0.25">
      <c r="A248" s="74"/>
      <c r="B248" s="67"/>
      <c r="C248" s="65"/>
      <c r="D248" s="65"/>
      <c r="E248" s="66"/>
      <c r="F248" s="67"/>
      <c r="G248" s="67"/>
      <c r="H248" s="67"/>
      <c r="I248" s="72"/>
      <c r="J248" s="75"/>
    </row>
    <row r="249" spans="1:10" s="73" customFormat="1" x14ac:dyDescent="0.25">
      <c r="A249" s="74"/>
      <c r="B249" s="67"/>
      <c r="C249" s="65"/>
      <c r="D249" s="65"/>
      <c r="E249" s="66"/>
      <c r="F249" s="67"/>
      <c r="G249" s="67"/>
      <c r="H249" s="67"/>
      <c r="I249" s="72"/>
      <c r="J249" s="75"/>
    </row>
    <row r="250" spans="1:10" s="73" customFormat="1" x14ac:dyDescent="0.25">
      <c r="A250" s="74"/>
      <c r="B250" s="67"/>
      <c r="C250" s="65"/>
      <c r="D250" s="65"/>
      <c r="E250" s="66"/>
      <c r="F250" s="67"/>
      <c r="G250" s="67"/>
      <c r="H250" s="67"/>
      <c r="I250" s="72"/>
      <c r="J250" s="75"/>
    </row>
    <row r="251" spans="1:10" s="73" customFormat="1" x14ac:dyDescent="0.25">
      <c r="A251" s="74"/>
      <c r="B251" s="67"/>
      <c r="C251" s="65"/>
      <c r="D251" s="65"/>
      <c r="E251" s="66"/>
      <c r="F251" s="67"/>
      <c r="G251" s="67"/>
      <c r="H251" s="67"/>
      <c r="I251" s="72"/>
      <c r="J251" s="75"/>
    </row>
    <row r="252" spans="1:10" s="73" customFormat="1" x14ac:dyDescent="0.25">
      <c r="A252" s="74"/>
      <c r="B252" s="67"/>
      <c r="C252" s="65"/>
      <c r="D252" s="65"/>
      <c r="E252" s="66"/>
      <c r="F252" s="67"/>
      <c r="G252" s="67"/>
      <c r="H252" s="67"/>
      <c r="I252" s="72"/>
      <c r="J252" s="75"/>
    </row>
    <row r="253" spans="1:10" s="73" customFormat="1" x14ac:dyDescent="0.25">
      <c r="A253" s="74"/>
      <c r="B253" s="67"/>
      <c r="C253" s="65"/>
      <c r="D253" s="65"/>
      <c r="E253" s="66"/>
      <c r="F253" s="67"/>
      <c r="G253" s="67"/>
      <c r="H253" s="67"/>
      <c r="I253" s="72"/>
      <c r="J253" s="75"/>
    </row>
    <row r="254" spans="1:10" s="73" customFormat="1" x14ac:dyDescent="0.25">
      <c r="A254" s="74"/>
      <c r="B254" s="67"/>
      <c r="C254" s="65"/>
      <c r="D254" s="65"/>
      <c r="E254" s="66"/>
      <c r="F254" s="67"/>
      <c r="G254" s="67"/>
      <c r="H254" s="67"/>
      <c r="I254" s="72"/>
      <c r="J254" s="75"/>
    </row>
    <row r="255" spans="1:10" s="73" customFormat="1" x14ac:dyDescent="0.25">
      <c r="A255" s="74"/>
      <c r="B255" s="67"/>
      <c r="C255" s="65"/>
      <c r="D255" s="65"/>
      <c r="E255" s="66"/>
      <c r="F255" s="67"/>
      <c r="G255" s="67"/>
      <c r="H255" s="67"/>
      <c r="I255" s="72"/>
      <c r="J255" s="75"/>
    </row>
    <row r="256" spans="1:10" s="73" customFormat="1" x14ac:dyDescent="0.25">
      <c r="A256" s="74"/>
      <c r="B256" s="67"/>
      <c r="C256" s="65"/>
      <c r="D256" s="65"/>
      <c r="E256" s="66"/>
      <c r="F256" s="67"/>
      <c r="G256" s="67"/>
      <c r="H256" s="67"/>
      <c r="I256" s="72"/>
      <c r="J256" s="75"/>
    </row>
    <row r="257" spans="1:10" s="73" customFormat="1" x14ac:dyDescent="0.25">
      <c r="A257" s="74"/>
      <c r="B257" s="67"/>
      <c r="C257" s="65"/>
      <c r="D257" s="65"/>
      <c r="E257" s="66"/>
      <c r="F257" s="67"/>
      <c r="G257" s="67"/>
      <c r="H257" s="67"/>
      <c r="I257" s="72"/>
      <c r="J257" s="75"/>
    </row>
    <row r="258" spans="1:10" s="73" customFormat="1" x14ac:dyDescent="0.25">
      <c r="A258" s="74"/>
      <c r="B258" s="67"/>
      <c r="C258" s="65"/>
      <c r="D258" s="65"/>
      <c r="E258" s="66"/>
      <c r="F258" s="67"/>
      <c r="G258" s="67"/>
      <c r="H258" s="67"/>
      <c r="I258" s="72"/>
      <c r="J258" s="75"/>
    </row>
    <row r="259" spans="1:10" s="73" customFormat="1" x14ac:dyDescent="0.25">
      <c r="A259" s="74"/>
      <c r="B259" s="67"/>
      <c r="C259" s="65"/>
      <c r="D259" s="65"/>
      <c r="E259" s="66"/>
      <c r="F259" s="67"/>
      <c r="G259" s="67"/>
      <c r="H259" s="67"/>
      <c r="I259" s="72"/>
      <c r="J259" s="75"/>
    </row>
    <row r="260" spans="1:10" s="73" customFormat="1" x14ac:dyDescent="0.25">
      <c r="A260" s="74"/>
      <c r="B260" s="67"/>
      <c r="C260" s="65"/>
      <c r="D260" s="65"/>
      <c r="E260" s="66"/>
      <c r="F260" s="67"/>
      <c r="G260" s="121"/>
      <c r="H260" s="67"/>
      <c r="I260" s="72"/>
      <c r="J260" s="75"/>
    </row>
    <row r="261" spans="1:10" s="73" customFormat="1" x14ac:dyDescent="0.25">
      <c r="A261" s="74"/>
      <c r="B261" s="67"/>
      <c r="C261" s="65"/>
      <c r="D261" s="65"/>
      <c r="E261" s="66"/>
      <c r="F261" s="67"/>
      <c r="G261" s="121"/>
      <c r="H261" s="67"/>
      <c r="I261" s="72"/>
      <c r="J261" s="75"/>
    </row>
    <row r="262" spans="1:10" s="73" customFormat="1" x14ac:dyDescent="0.25">
      <c r="A262" s="74"/>
      <c r="B262" s="67"/>
      <c r="C262" s="65"/>
      <c r="D262" s="65"/>
      <c r="E262" s="66"/>
      <c r="F262" s="67"/>
      <c r="G262" s="121"/>
      <c r="H262" s="67"/>
      <c r="I262" s="72"/>
      <c r="J262" s="75"/>
    </row>
    <row r="263" spans="1:10" s="73" customFormat="1" x14ac:dyDescent="0.25">
      <c r="A263" s="74"/>
      <c r="B263" s="67"/>
      <c r="C263" s="65"/>
      <c r="D263" s="65"/>
      <c r="E263" s="66"/>
      <c r="F263" s="67"/>
      <c r="G263" s="121"/>
      <c r="H263" s="67"/>
      <c r="I263" s="72"/>
      <c r="J263" s="75"/>
    </row>
    <row r="264" spans="1:10" s="73" customFormat="1" x14ac:dyDescent="0.25">
      <c r="A264" s="74"/>
      <c r="B264" s="67"/>
      <c r="C264" s="65"/>
      <c r="D264" s="65"/>
      <c r="E264" s="66"/>
      <c r="F264" s="67"/>
      <c r="G264" s="121"/>
      <c r="H264" s="67"/>
      <c r="I264" s="72"/>
      <c r="J264" s="75"/>
    </row>
    <row r="265" spans="1:10" s="73" customFormat="1" x14ac:dyDescent="0.25">
      <c r="A265" s="74"/>
      <c r="B265" s="67"/>
      <c r="C265" s="65"/>
      <c r="D265" s="65"/>
      <c r="E265" s="66"/>
      <c r="F265" s="67"/>
      <c r="G265" s="121"/>
      <c r="H265" s="67"/>
      <c r="I265" s="72"/>
      <c r="J265" s="75"/>
    </row>
    <row r="266" spans="1:10" s="73" customFormat="1" x14ac:dyDescent="0.25">
      <c r="A266" s="74"/>
      <c r="B266" s="67"/>
      <c r="C266" s="65"/>
      <c r="D266" s="65"/>
      <c r="E266" s="66"/>
      <c r="F266" s="67"/>
      <c r="G266" s="121"/>
      <c r="H266" s="67"/>
      <c r="I266" s="72"/>
      <c r="J266" s="75"/>
    </row>
    <row r="267" spans="1:10" s="73" customFormat="1" x14ac:dyDescent="0.25">
      <c r="A267" s="74"/>
      <c r="B267" s="67"/>
      <c r="C267" s="65"/>
      <c r="D267" s="65"/>
      <c r="E267" s="66"/>
      <c r="F267" s="67"/>
      <c r="G267" s="121"/>
      <c r="H267" s="67"/>
      <c r="I267" s="72"/>
      <c r="J267" s="75"/>
    </row>
    <row r="268" spans="1:10" s="73" customFormat="1" x14ac:dyDescent="0.25">
      <c r="A268" s="74"/>
      <c r="B268" s="67"/>
      <c r="C268" s="65"/>
      <c r="D268" s="65"/>
      <c r="E268" s="66"/>
      <c r="F268" s="67"/>
      <c r="G268" s="121"/>
      <c r="H268" s="67"/>
      <c r="I268" s="72"/>
      <c r="J268" s="75"/>
    </row>
    <row r="269" spans="1:10" s="73" customFormat="1" x14ac:dyDescent="0.25">
      <c r="A269" s="74"/>
      <c r="B269" s="67"/>
      <c r="C269" s="65"/>
      <c r="D269" s="65"/>
      <c r="E269" s="66"/>
      <c r="F269" s="67"/>
      <c r="G269" s="121"/>
      <c r="H269" s="67"/>
      <c r="I269" s="72"/>
      <c r="J269" s="75"/>
    </row>
    <row r="270" spans="1:10" s="73" customFormat="1" x14ac:dyDescent="0.25">
      <c r="A270" s="74"/>
      <c r="B270" s="67"/>
      <c r="C270" s="65"/>
      <c r="D270" s="65"/>
      <c r="E270" s="66"/>
      <c r="F270" s="67"/>
      <c r="G270" s="121"/>
      <c r="H270" s="67"/>
      <c r="I270" s="72"/>
      <c r="J270" s="75"/>
    </row>
    <row r="271" spans="1:10" s="73" customFormat="1" x14ac:dyDescent="0.25">
      <c r="A271" s="74"/>
      <c r="B271" s="67"/>
      <c r="C271" s="65"/>
      <c r="D271" s="65"/>
      <c r="E271" s="66"/>
      <c r="F271" s="67"/>
      <c r="G271" s="121"/>
      <c r="H271" s="67"/>
      <c r="I271" s="72"/>
      <c r="J271" s="75"/>
    </row>
    <row r="272" spans="1:10" s="73" customFormat="1" x14ac:dyDescent="0.25">
      <c r="A272" s="74"/>
      <c r="B272" s="67"/>
      <c r="C272" s="65"/>
      <c r="D272" s="65"/>
      <c r="E272" s="66"/>
      <c r="F272" s="67"/>
      <c r="G272" s="121"/>
      <c r="H272" s="67"/>
      <c r="I272" s="72"/>
      <c r="J272" s="75"/>
    </row>
    <row r="273" spans="1:10" s="73" customFormat="1" x14ac:dyDescent="0.25">
      <c r="A273" s="74"/>
      <c r="B273" s="67"/>
      <c r="C273" s="65"/>
      <c r="D273" s="65"/>
      <c r="E273" s="66"/>
      <c r="F273" s="67"/>
      <c r="G273" s="121"/>
      <c r="H273" s="67"/>
      <c r="I273" s="72"/>
      <c r="J273" s="75"/>
    </row>
    <row r="274" spans="1:10" s="73" customFormat="1" x14ac:dyDescent="0.25">
      <c r="A274" s="74"/>
      <c r="B274" s="67"/>
      <c r="C274" s="65"/>
      <c r="D274" s="65"/>
      <c r="E274" s="66"/>
      <c r="F274" s="67"/>
      <c r="G274" s="121"/>
      <c r="H274" s="67"/>
      <c r="I274" s="72"/>
      <c r="J274" s="75"/>
    </row>
    <row r="275" spans="1:10" s="73" customFormat="1" x14ac:dyDescent="0.25">
      <c r="A275" s="74"/>
      <c r="B275" s="67"/>
      <c r="C275" s="65"/>
      <c r="D275" s="65"/>
      <c r="E275" s="66"/>
      <c r="F275" s="67"/>
      <c r="G275" s="121"/>
      <c r="H275" s="67"/>
      <c r="I275" s="72"/>
      <c r="J275" s="75"/>
    </row>
    <row r="276" spans="1:10" s="73" customFormat="1" x14ac:dyDescent="0.25">
      <c r="A276" s="74"/>
      <c r="B276" s="67"/>
      <c r="C276" s="65"/>
      <c r="D276" s="65"/>
      <c r="E276" s="66"/>
      <c r="F276" s="67"/>
      <c r="G276" s="121"/>
      <c r="H276" s="67"/>
      <c r="I276" s="72"/>
      <c r="J276" s="75"/>
    </row>
    <row r="277" spans="1:10" s="73" customFormat="1" x14ac:dyDescent="0.25">
      <c r="A277" s="74"/>
      <c r="B277" s="67"/>
      <c r="C277" s="65"/>
      <c r="D277" s="65"/>
      <c r="E277" s="66"/>
      <c r="F277" s="67"/>
      <c r="G277" s="121"/>
      <c r="H277" s="67"/>
      <c r="I277" s="72"/>
      <c r="J277" s="75"/>
    </row>
    <row r="278" spans="1:10" s="73" customFormat="1" x14ac:dyDescent="0.25">
      <c r="A278" s="74"/>
      <c r="B278" s="67"/>
      <c r="C278" s="65"/>
      <c r="D278" s="65"/>
      <c r="E278" s="66"/>
      <c r="F278" s="67"/>
      <c r="G278" s="121"/>
      <c r="H278" s="67"/>
      <c r="I278" s="72"/>
      <c r="J278" s="75"/>
    </row>
    <row r="279" spans="1:10" s="73" customFormat="1" x14ac:dyDescent="0.25">
      <c r="A279" s="74"/>
      <c r="B279" s="67"/>
      <c r="C279" s="65"/>
      <c r="D279" s="65"/>
      <c r="E279" s="66"/>
      <c r="F279" s="67"/>
      <c r="G279" s="121"/>
      <c r="H279" s="67"/>
      <c r="I279" s="72"/>
      <c r="J279" s="75"/>
    </row>
    <row r="280" spans="1:10" s="73" customFormat="1" x14ac:dyDescent="0.25">
      <c r="A280" s="74"/>
      <c r="B280" s="67"/>
      <c r="C280" s="65"/>
      <c r="D280" s="65"/>
      <c r="E280" s="66"/>
      <c r="F280" s="67"/>
      <c r="G280" s="121"/>
      <c r="H280" s="67"/>
      <c r="I280" s="72"/>
      <c r="J280" s="75"/>
    </row>
    <row r="281" spans="1:10" s="73" customFormat="1" x14ac:dyDescent="0.25">
      <c r="A281" s="74"/>
      <c r="B281" s="67"/>
      <c r="C281" s="65"/>
      <c r="D281" s="65"/>
      <c r="E281" s="66"/>
      <c r="F281" s="67"/>
      <c r="G281" s="121"/>
      <c r="H281" s="67"/>
      <c r="I281" s="72"/>
      <c r="J281" s="75"/>
    </row>
    <row r="282" spans="1:10" s="73" customFormat="1" x14ac:dyDescent="0.25">
      <c r="A282" s="74"/>
      <c r="B282" s="67"/>
      <c r="C282" s="65"/>
      <c r="D282" s="65"/>
      <c r="E282" s="66"/>
      <c r="F282" s="67"/>
      <c r="G282" s="121"/>
      <c r="H282" s="67"/>
      <c r="I282" s="72"/>
      <c r="J282" s="75"/>
    </row>
    <row r="283" spans="1:10" s="73" customFormat="1" x14ac:dyDescent="0.25">
      <c r="A283" s="74"/>
      <c r="B283" s="67"/>
      <c r="C283" s="65"/>
      <c r="D283" s="65"/>
      <c r="E283" s="66"/>
      <c r="F283" s="67"/>
      <c r="G283" s="121"/>
      <c r="H283" s="67"/>
      <c r="I283" s="72"/>
      <c r="J283" s="75"/>
    </row>
    <row r="284" spans="1:10" s="73" customFormat="1" x14ac:dyDescent="0.25">
      <c r="A284" s="74"/>
      <c r="B284" s="67"/>
      <c r="C284" s="65"/>
      <c r="D284" s="65"/>
      <c r="E284" s="66"/>
      <c r="F284" s="67"/>
      <c r="G284" s="67"/>
      <c r="H284" s="67"/>
      <c r="I284" s="72"/>
      <c r="J284" s="75"/>
    </row>
    <row r="285" spans="1:10" s="73" customFormat="1" x14ac:dyDescent="0.25">
      <c r="A285" s="74"/>
      <c r="B285" s="67"/>
      <c r="C285" s="65"/>
      <c r="D285" s="65"/>
      <c r="E285" s="66"/>
      <c r="F285" s="67"/>
      <c r="G285" s="67"/>
      <c r="H285" s="67"/>
      <c r="I285" s="72"/>
      <c r="J285" s="75"/>
    </row>
    <row r="286" spans="1:10" s="73" customFormat="1" x14ac:dyDescent="0.25">
      <c r="A286" s="74"/>
      <c r="B286" s="67"/>
      <c r="C286" s="65"/>
      <c r="D286" s="65"/>
      <c r="E286" s="66"/>
      <c r="F286" s="67"/>
      <c r="G286" s="67"/>
      <c r="H286" s="67"/>
      <c r="I286" s="72"/>
      <c r="J286" s="75"/>
    </row>
    <row r="287" spans="1:10" s="73" customFormat="1" x14ac:dyDescent="0.25">
      <c r="A287" s="74"/>
      <c r="B287" s="67"/>
      <c r="C287" s="65"/>
      <c r="D287" s="65"/>
      <c r="E287" s="66"/>
      <c r="F287" s="67"/>
      <c r="G287" s="67"/>
      <c r="H287" s="67"/>
      <c r="I287" s="72"/>
      <c r="J287" s="75"/>
    </row>
    <row r="288" spans="1:10" s="73" customFormat="1" x14ac:dyDescent="0.25">
      <c r="A288" s="74"/>
      <c r="B288" s="67"/>
      <c r="C288" s="65"/>
      <c r="D288" s="65"/>
      <c r="E288" s="66"/>
      <c r="F288" s="67"/>
      <c r="G288" s="67"/>
      <c r="H288" s="67"/>
      <c r="I288" s="72"/>
      <c r="J288" s="75"/>
    </row>
    <row r="289" spans="1:10" s="73" customFormat="1" x14ac:dyDescent="0.25">
      <c r="A289" s="74"/>
      <c r="B289" s="67"/>
      <c r="C289" s="65"/>
      <c r="D289" s="65"/>
      <c r="E289" s="66"/>
      <c r="F289" s="67"/>
      <c r="G289" s="67"/>
      <c r="H289" s="67"/>
      <c r="I289" s="72"/>
      <c r="J289" s="75"/>
    </row>
    <row r="290" spans="1:10" s="73" customFormat="1" x14ac:dyDescent="0.25">
      <c r="A290" s="74"/>
      <c r="B290" s="67"/>
      <c r="C290" s="65"/>
      <c r="D290" s="65"/>
      <c r="E290" s="66"/>
      <c r="F290" s="67"/>
      <c r="G290" s="67"/>
      <c r="H290" s="67"/>
      <c r="I290" s="72"/>
      <c r="J290" s="75"/>
    </row>
    <row r="291" spans="1:10" s="73" customFormat="1" x14ac:dyDescent="0.25">
      <c r="A291" s="74"/>
      <c r="B291" s="67"/>
      <c r="C291" s="65"/>
      <c r="D291" s="65"/>
      <c r="E291" s="66"/>
      <c r="F291" s="67"/>
      <c r="G291" s="67"/>
      <c r="H291" s="67"/>
      <c r="I291" s="72"/>
      <c r="J291" s="75"/>
    </row>
    <row r="292" spans="1:10" s="73" customFormat="1" x14ac:dyDescent="0.25">
      <c r="A292" s="74"/>
      <c r="B292" s="67"/>
      <c r="C292" s="65"/>
      <c r="D292" s="65"/>
      <c r="E292" s="66"/>
      <c r="F292" s="67"/>
      <c r="G292" s="67"/>
      <c r="H292" s="67"/>
      <c r="I292" s="72"/>
      <c r="J292" s="75"/>
    </row>
    <row r="293" spans="1:10" s="73" customFormat="1" x14ac:dyDescent="0.25">
      <c r="A293" s="74"/>
      <c r="B293" s="67"/>
      <c r="C293" s="65"/>
      <c r="D293" s="65"/>
      <c r="E293" s="66"/>
      <c r="F293" s="67"/>
      <c r="G293" s="67"/>
      <c r="H293" s="67"/>
      <c r="I293" s="72"/>
      <c r="J293" s="75"/>
    </row>
    <row r="294" spans="1:10" s="73" customFormat="1" x14ac:dyDescent="0.25">
      <c r="A294" s="74"/>
      <c r="B294" s="67"/>
      <c r="C294" s="65"/>
      <c r="D294" s="65"/>
      <c r="E294" s="66"/>
      <c r="F294" s="67"/>
      <c r="G294" s="67"/>
      <c r="H294" s="67"/>
      <c r="I294" s="72"/>
      <c r="J294" s="75"/>
    </row>
    <row r="295" spans="1:10" s="73" customFormat="1" x14ac:dyDescent="0.25">
      <c r="A295" s="74"/>
      <c r="B295" s="67"/>
      <c r="C295" s="65"/>
      <c r="D295" s="65"/>
      <c r="E295" s="66"/>
      <c r="F295" s="67"/>
      <c r="G295" s="67"/>
      <c r="H295" s="67"/>
      <c r="I295" s="72"/>
      <c r="J295" s="75"/>
    </row>
    <row r="296" spans="1:10" s="73" customFormat="1" x14ac:dyDescent="0.25">
      <c r="A296" s="74"/>
      <c r="B296" s="67"/>
      <c r="C296" s="65"/>
      <c r="D296" s="65"/>
      <c r="E296" s="66"/>
      <c r="F296" s="67"/>
      <c r="G296" s="67"/>
      <c r="H296" s="67"/>
      <c r="I296" s="72"/>
      <c r="J296" s="75"/>
    </row>
    <row r="297" spans="1:10" s="73" customFormat="1" x14ac:dyDescent="0.25">
      <c r="A297" s="74"/>
      <c r="B297" s="67"/>
      <c r="C297" s="65"/>
      <c r="D297" s="65"/>
      <c r="E297" s="66"/>
      <c r="F297" s="67"/>
      <c r="G297" s="67"/>
      <c r="H297" s="67"/>
      <c r="I297" s="72"/>
      <c r="J297" s="75"/>
    </row>
    <row r="298" spans="1:10" s="73" customFormat="1" x14ac:dyDescent="0.25">
      <c r="A298" s="74"/>
      <c r="B298" s="67"/>
      <c r="C298" s="65"/>
      <c r="D298" s="65"/>
      <c r="E298" s="66"/>
      <c r="F298" s="67"/>
      <c r="G298" s="67"/>
      <c r="H298" s="67"/>
      <c r="I298" s="72"/>
      <c r="J298" s="75"/>
    </row>
    <row r="299" spans="1:10" s="73" customFormat="1" x14ac:dyDescent="0.25">
      <c r="A299" s="74"/>
      <c r="B299" s="67"/>
      <c r="C299" s="65"/>
      <c r="D299" s="65"/>
      <c r="E299" s="66"/>
      <c r="F299" s="67"/>
      <c r="G299" s="67"/>
      <c r="H299" s="67"/>
      <c r="I299" s="72"/>
      <c r="J299" s="75"/>
    </row>
    <row r="300" spans="1:10" s="73" customFormat="1" x14ac:dyDescent="0.25">
      <c r="A300" s="74"/>
      <c r="B300" s="67"/>
      <c r="C300" s="65"/>
      <c r="D300" s="65"/>
      <c r="E300" s="66"/>
      <c r="F300" s="67"/>
      <c r="G300" s="67"/>
      <c r="H300" s="67"/>
      <c r="I300" s="72"/>
      <c r="J300" s="75"/>
    </row>
    <row r="301" spans="1:10" s="73" customFormat="1" x14ac:dyDescent="0.25">
      <c r="A301" s="74"/>
      <c r="B301" s="67"/>
      <c r="C301" s="65"/>
      <c r="D301" s="65"/>
      <c r="E301" s="66"/>
      <c r="F301" s="67"/>
      <c r="G301" s="67"/>
      <c r="H301" s="67"/>
      <c r="I301" s="72"/>
      <c r="J301" s="75"/>
    </row>
    <row r="302" spans="1:10" s="73" customFormat="1" x14ac:dyDescent="0.25">
      <c r="A302" s="74"/>
      <c r="B302" s="67"/>
      <c r="C302" s="65"/>
      <c r="D302" s="65"/>
      <c r="E302" s="66"/>
      <c r="F302" s="67"/>
      <c r="G302" s="67"/>
      <c r="H302" s="67"/>
      <c r="I302" s="72"/>
      <c r="J302" s="75"/>
    </row>
    <row r="303" spans="1:10" s="73" customFormat="1" x14ac:dyDescent="0.25">
      <c r="A303" s="74"/>
      <c r="B303" s="67"/>
      <c r="C303" s="65"/>
      <c r="D303" s="65"/>
      <c r="E303" s="66"/>
      <c r="F303" s="67"/>
      <c r="G303" s="67"/>
      <c r="H303" s="67"/>
      <c r="I303" s="72"/>
      <c r="J303" s="75"/>
    </row>
    <row r="304" spans="1:10" s="73" customFormat="1" x14ac:dyDescent="0.25">
      <c r="A304" s="74"/>
      <c r="B304" s="67"/>
      <c r="C304" s="65"/>
      <c r="D304" s="65"/>
      <c r="E304" s="66"/>
      <c r="F304" s="67"/>
      <c r="G304" s="67"/>
      <c r="H304" s="67"/>
      <c r="I304" s="72"/>
      <c r="J304" s="75"/>
    </row>
    <row r="305" spans="1:10" s="73" customFormat="1" x14ac:dyDescent="0.25">
      <c r="A305" s="74"/>
      <c r="B305" s="67"/>
      <c r="C305" s="65"/>
      <c r="D305" s="65"/>
      <c r="E305" s="66"/>
      <c r="F305" s="67"/>
      <c r="G305" s="67"/>
      <c r="H305" s="67"/>
      <c r="I305" s="72"/>
      <c r="J305" s="75"/>
    </row>
    <row r="306" spans="1:10" s="73" customFormat="1" x14ac:dyDescent="0.25">
      <c r="A306" s="74"/>
      <c r="B306" s="67"/>
      <c r="C306" s="65"/>
      <c r="D306" s="65"/>
      <c r="E306" s="66"/>
      <c r="F306" s="67"/>
      <c r="G306" s="67"/>
      <c r="H306" s="67"/>
      <c r="I306" s="72"/>
      <c r="J306" s="75"/>
    </row>
    <row r="307" spans="1:10" s="73" customFormat="1" x14ac:dyDescent="0.25">
      <c r="A307" s="74"/>
      <c r="B307" s="67"/>
      <c r="C307" s="65"/>
      <c r="D307" s="65"/>
      <c r="E307" s="66"/>
      <c r="F307" s="67"/>
      <c r="G307" s="67"/>
      <c r="H307" s="67"/>
      <c r="I307" s="72"/>
      <c r="J307" s="75"/>
    </row>
    <row r="308" spans="1:10" s="73" customFormat="1" x14ac:dyDescent="0.25">
      <c r="A308" s="74"/>
      <c r="B308" s="67"/>
      <c r="C308" s="65"/>
      <c r="D308" s="65"/>
      <c r="E308" s="66"/>
      <c r="F308" s="67"/>
      <c r="G308" s="67"/>
      <c r="H308" s="67"/>
      <c r="I308" s="72"/>
      <c r="J308" s="75"/>
    </row>
    <row r="309" spans="1:10" s="73" customFormat="1" x14ac:dyDescent="0.25">
      <c r="A309" s="74"/>
      <c r="B309" s="67"/>
      <c r="C309" s="65"/>
      <c r="D309" s="65"/>
      <c r="E309" s="66"/>
      <c r="F309" s="67"/>
      <c r="G309" s="67"/>
      <c r="H309" s="67"/>
      <c r="I309" s="72"/>
      <c r="J309" s="75"/>
    </row>
    <row r="310" spans="1:10" s="73" customFormat="1" x14ac:dyDescent="0.25">
      <c r="A310" s="74"/>
      <c r="B310" s="67"/>
      <c r="C310" s="65"/>
      <c r="D310" s="65"/>
      <c r="E310" s="66"/>
      <c r="F310" s="67"/>
      <c r="G310" s="121"/>
      <c r="H310" s="67"/>
      <c r="I310" s="72"/>
      <c r="J310" s="75"/>
    </row>
    <row r="311" spans="1:10" s="73" customFormat="1" x14ac:dyDescent="0.25">
      <c r="A311" s="74"/>
      <c r="B311" s="67"/>
      <c r="C311" s="65"/>
      <c r="D311" s="65"/>
      <c r="E311" s="66"/>
      <c r="F311" s="67"/>
      <c r="G311" s="121"/>
      <c r="H311" s="67"/>
      <c r="I311" s="72"/>
      <c r="J311" s="75"/>
    </row>
    <row r="312" spans="1:10" s="73" customFormat="1" x14ac:dyDescent="0.25">
      <c r="A312" s="74"/>
      <c r="B312" s="67"/>
      <c r="C312" s="65"/>
      <c r="D312" s="65"/>
      <c r="E312" s="66"/>
      <c r="F312" s="67"/>
      <c r="G312" s="121"/>
      <c r="H312" s="67"/>
      <c r="I312" s="72"/>
      <c r="J312" s="75"/>
    </row>
    <row r="313" spans="1:10" s="73" customFormat="1" x14ac:dyDescent="0.25">
      <c r="A313" s="74"/>
      <c r="B313" s="67"/>
      <c r="C313" s="65"/>
      <c r="D313" s="65"/>
      <c r="E313" s="66"/>
      <c r="F313" s="67"/>
      <c r="G313" s="121"/>
      <c r="H313" s="67"/>
      <c r="I313" s="72"/>
      <c r="J313" s="75"/>
    </row>
    <row r="314" spans="1:10" s="73" customFormat="1" x14ac:dyDescent="0.25">
      <c r="A314" s="74"/>
      <c r="B314" s="67"/>
      <c r="C314" s="65"/>
      <c r="D314" s="65"/>
      <c r="E314" s="66"/>
      <c r="F314" s="67"/>
      <c r="G314" s="121"/>
      <c r="H314" s="67"/>
      <c r="I314" s="72"/>
      <c r="J314" s="75"/>
    </row>
    <row r="315" spans="1:10" s="73" customFormat="1" x14ac:dyDescent="0.25">
      <c r="A315" s="74"/>
      <c r="B315" s="67"/>
      <c r="C315" s="65"/>
      <c r="D315" s="65"/>
      <c r="E315" s="66"/>
      <c r="F315" s="67"/>
      <c r="G315" s="121"/>
      <c r="H315" s="67"/>
      <c r="I315" s="72"/>
      <c r="J315" s="75"/>
    </row>
    <row r="316" spans="1:10" s="73" customFormat="1" x14ac:dyDescent="0.25">
      <c r="A316" s="74"/>
      <c r="B316" s="67"/>
      <c r="C316" s="65"/>
      <c r="D316" s="65"/>
      <c r="E316" s="66"/>
      <c r="F316" s="67"/>
      <c r="G316" s="121"/>
      <c r="H316" s="67"/>
      <c r="I316" s="72"/>
      <c r="J316" s="75"/>
    </row>
    <row r="317" spans="1:10" s="73" customFormat="1" x14ac:dyDescent="0.25">
      <c r="A317" s="74"/>
      <c r="B317" s="67"/>
      <c r="C317" s="65"/>
      <c r="D317" s="65"/>
      <c r="E317" s="66"/>
      <c r="F317" s="67"/>
      <c r="G317" s="121"/>
      <c r="H317" s="67"/>
      <c r="I317" s="72"/>
      <c r="J317" s="75"/>
    </row>
    <row r="318" spans="1:10" s="73" customFormat="1" x14ac:dyDescent="0.25">
      <c r="A318" s="74"/>
      <c r="B318" s="67"/>
      <c r="C318" s="65"/>
      <c r="D318" s="65"/>
      <c r="E318" s="66"/>
      <c r="F318" s="67"/>
      <c r="G318" s="121"/>
      <c r="H318" s="67"/>
      <c r="I318" s="72"/>
      <c r="J318" s="75"/>
    </row>
    <row r="319" spans="1:10" s="73" customFormat="1" x14ac:dyDescent="0.25">
      <c r="A319" s="74"/>
      <c r="B319" s="67"/>
      <c r="C319" s="65"/>
      <c r="D319" s="65"/>
      <c r="E319" s="66"/>
      <c r="F319" s="67"/>
      <c r="G319" s="121"/>
      <c r="H319" s="67"/>
      <c r="I319" s="72"/>
      <c r="J319" s="75"/>
    </row>
    <row r="320" spans="1:10" s="73" customFormat="1" x14ac:dyDescent="0.25">
      <c r="A320" s="74"/>
      <c r="B320" s="67"/>
      <c r="C320" s="65"/>
      <c r="D320" s="65"/>
      <c r="E320" s="66"/>
      <c r="F320" s="67"/>
      <c r="G320" s="121"/>
      <c r="H320" s="67"/>
      <c r="I320" s="72"/>
      <c r="J320" s="75"/>
    </row>
    <row r="321" spans="1:10" s="73" customFormat="1" x14ac:dyDescent="0.25">
      <c r="A321" s="74"/>
      <c r="B321" s="67"/>
      <c r="C321" s="65"/>
      <c r="D321" s="65"/>
      <c r="E321" s="66"/>
      <c r="F321" s="67"/>
      <c r="G321" s="121"/>
      <c r="H321" s="67"/>
      <c r="I321" s="72"/>
      <c r="J321" s="75"/>
    </row>
    <row r="322" spans="1:10" s="73" customFormat="1" x14ac:dyDescent="0.25">
      <c r="A322" s="74"/>
      <c r="B322" s="67"/>
      <c r="C322" s="65"/>
      <c r="D322" s="65"/>
      <c r="E322" s="66"/>
      <c r="F322" s="67"/>
      <c r="G322" s="121"/>
      <c r="H322" s="67"/>
      <c r="I322" s="72"/>
      <c r="J322" s="75"/>
    </row>
    <row r="323" spans="1:10" s="73" customFormat="1" x14ac:dyDescent="0.25">
      <c r="A323" s="74"/>
      <c r="B323" s="67"/>
      <c r="C323" s="65"/>
      <c r="D323" s="65"/>
      <c r="E323" s="66"/>
      <c r="F323" s="67"/>
      <c r="G323" s="121"/>
      <c r="H323" s="67"/>
      <c r="I323" s="72"/>
      <c r="J323" s="75"/>
    </row>
    <row r="324" spans="1:10" s="73" customFormat="1" x14ac:dyDescent="0.25">
      <c r="A324" s="74"/>
      <c r="B324" s="67"/>
      <c r="C324" s="65"/>
      <c r="D324" s="65"/>
      <c r="E324" s="66"/>
      <c r="F324" s="67"/>
      <c r="G324" s="121"/>
      <c r="H324" s="67"/>
      <c r="I324" s="72"/>
      <c r="J324" s="75"/>
    </row>
    <row r="325" spans="1:10" s="73" customFormat="1" x14ac:dyDescent="0.25">
      <c r="A325" s="74"/>
      <c r="B325" s="67"/>
      <c r="C325" s="65"/>
      <c r="D325" s="65"/>
      <c r="E325" s="66"/>
      <c r="F325" s="67"/>
      <c r="G325" s="121"/>
      <c r="H325" s="67"/>
      <c r="I325" s="72"/>
      <c r="J325" s="75"/>
    </row>
    <row r="326" spans="1:10" s="73" customFormat="1" x14ac:dyDescent="0.25">
      <c r="A326" s="74"/>
      <c r="B326" s="67"/>
      <c r="C326" s="65"/>
      <c r="D326" s="65"/>
      <c r="E326" s="66"/>
      <c r="F326" s="67"/>
      <c r="G326" s="121"/>
      <c r="H326" s="67"/>
      <c r="I326" s="72"/>
      <c r="J326" s="75"/>
    </row>
    <row r="327" spans="1:10" s="73" customFormat="1" x14ac:dyDescent="0.25">
      <c r="A327" s="74"/>
      <c r="B327" s="67"/>
      <c r="C327" s="65"/>
      <c r="D327" s="65"/>
      <c r="E327" s="66"/>
      <c r="F327" s="67"/>
      <c r="G327" s="121"/>
      <c r="H327" s="67"/>
      <c r="I327" s="72"/>
      <c r="J327" s="75"/>
    </row>
    <row r="328" spans="1:10" s="73" customFormat="1" x14ac:dyDescent="0.25">
      <c r="A328" s="74"/>
      <c r="B328" s="67"/>
      <c r="C328" s="65"/>
      <c r="D328" s="65"/>
      <c r="E328" s="66"/>
      <c r="F328" s="67"/>
      <c r="G328" s="121"/>
      <c r="H328" s="67"/>
      <c r="I328" s="72"/>
      <c r="J328" s="75"/>
    </row>
    <row r="329" spans="1:10" s="73" customFormat="1" x14ac:dyDescent="0.25">
      <c r="A329" s="74"/>
      <c r="B329" s="67"/>
      <c r="C329" s="65"/>
      <c r="D329" s="65"/>
      <c r="E329" s="66"/>
      <c r="F329" s="67"/>
      <c r="G329" s="121"/>
      <c r="H329" s="67"/>
      <c r="I329" s="72"/>
      <c r="J329" s="75"/>
    </row>
    <row r="330" spans="1:10" s="73" customFormat="1" x14ac:dyDescent="0.25">
      <c r="A330" s="74"/>
      <c r="B330" s="67"/>
      <c r="C330" s="65"/>
      <c r="D330" s="65"/>
      <c r="E330" s="66"/>
      <c r="F330" s="67"/>
      <c r="G330" s="121"/>
      <c r="H330" s="67"/>
      <c r="I330" s="72"/>
      <c r="J330" s="75"/>
    </row>
    <row r="331" spans="1:10" s="73" customFormat="1" x14ac:dyDescent="0.25">
      <c r="A331" s="74"/>
      <c r="B331" s="67"/>
      <c r="C331" s="65"/>
      <c r="D331" s="65"/>
      <c r="E331" s="66"/>
      <c r="F331" s="67"/>
      <c r="G331" s="121"/>
      <c r="H331" s="67"/>
      <c r="I331" s="72"/>
      <c r="J331" s="75"/>
    </row>
    <row r="332" spans="1:10" s="73" customFormat="1" x14ac:dyDescent="0.25">
      <c r="A332" s="74"/>
      <c r="B332" s="67"/>
      <c r="C332" s="65"/>
      <c r="D332" s="65"/>
      <c r="E332" s="66"/>
      <c r="F332" s="67"/>
      <c r="G332" s="121"/>
      <c r="H332" s="67"/>
      <c r="I332" s="72"/>
      <c r="J332" s="75"/>
    </row>
    <row r="333" spans="1:10" s="73" customFormat="1" x14ac:dyDescent="0.25">
      <c r="A333" s="74"/>
      <c r="B333" s="67"/>
      <c r="C333" s="65"/>
      <c r="D333" s="65"/>
      <c r="E333" s="66"/>
      <c r="F333" s="67"/>
      <c r="G333" s="121"/>
      <c r="H333" s="67"/>
      <c r="I333" s="72"/>
      <c r="J333" s="75"/>
    </row>
    <row r="334" spans="1:10" s="73" customFormat="1" x14ac:dyDescent="0.25">
      <c r="A334" s="74"/>
      <c r="B334" s="67"/>
      <c r="C334" s="65"/>
      <c r="D334" s="65"/>
      <c r="E334" s="66"/>
      <c r="F334" s="67"/>
      <c r="G334" s="67"/>
      <c r="H334" s="67"/>
      <c r="I334" s="72"/>
      <c r="J334" s="75"/>
    </row>
    <row r="335" spans="1:10" s="73" customFormat="1" x14ac:dyDescent="0.25">
      <c r="A335" s="74"/>
      <c r="B335" s="67"/>
      <c r="C335" s="65"/>
      <c r="D335" s="65"/>
      <c r="E335" s="66"/>
      <c r="F335" s="67"/>
      <c r="G335" s="67"/>
      <c r="H335" s="67"/>
      <c r="I335" s="72"/>
      <c r="J335" s="75"/>
    </row>
    <row r="336" spans="1:10" s="73" customFormat="1" x14ac:dyDescent="0.25">
      <c r="A336" s="74"/>
      <c r="B336" s="67"/>
      <c r="C336" s="65"/>
      <c r="D336" s="65"/>
      <c r="E336" s="66"/>
      <c r="F336" s="67"/>
      <c r="G336" s="67"/>
      <c r="H336" s="67"/>
      <c r="I336" s="72"/>
      <c r="J336" s="75"/>
    </row>
    <row r="337" spans="1:10" s="73" customFormat="1" x14ac:dyDescent="0.25">
      <c r="A337" s="74"/>
      <c r="B337" s="67"/>
      <c r="C337" s="65"/>
      <c r="D337" s="65"/>
      <c r="E337" s="66"/>
      <c r="F337" s="67"/>
      <c r="G337" s="67"/>
      <c r="H337" s="67"/>
      <c r="I337" s="72"/>
      <c r="J337" s="75"/>
    </row>
    <row r="338" spans="1:10" s="73" customFormat="1" x14ac:dyDescent="0.25">
      <c r="A338" s="74"/>
      <c r="B338" s="67"/>
      <c r="C338" s="65"/>
      <c r="D338" s="65"/>
      <c r="E338" s="66"/>
      <c r="F338" s="67"/>
      <c r="G338" s="67"/>
      <c r="H338" s="67"/>
      <c r="I338" s="72"/>
      <c r="J338" s="75"/>
    </row>
    <row r="339" spans="1:10" s="73" customFormat="1" x14ac:dyDescent="0.25">
      <c r="A339" s="74"/>
      <c r="B339" s="67"/>
      <c r="C339" s="65"/>
      <c r="D339" s="65"/>
      <c r="E339" s="66"/>
      <c r="F339" s="67"/>
      <c r="G339" s="67"/>
      <c r="H339" s="67"/>
      <c r="I339" s="72"/>
      <c r="J339" s="75"/>
    </row>
    <row r="340" spans="1:10" s="73" customFormat="1" x14ac:dyDescent="0.25">
      <c r="A340" s="74"/>
      <c r="B340" s="67"/>
      <c r="C340" s="65"/>
      <c r="D340" s="65"/>
      <c r="E340" s="66"/>
      <c r="F340" s="67"/>
      <c r="G340" s="67"/>
      <c r="H340" s="67"/>
      <c r="I340" s="72"/>
      <c r="J340" s="75"/>
    </row>
    <row r="341" spans="1:10" s="73" customFormat="1" x14ac:dyDescent="0.25">
      <c r="A341" s="74"/>
      <c r="B341" s="67"/>
      <c r="C341" s="65"/>
      <c r="D341" s="65"/>
      <c r="E341" s="66"/>
      <c r="F341" s="67"/>
      <c r="G341" s="67"/>
      <c r="H341" s="67"/>
      <c r="I341" s="72"/>
      <c r="J341" s="75"/>
    </row>
    <row r="342" spans="1:10" s="73" customFormat="1" x14ac:dyDescent="0.25">
      <c r="A342" s="74"/>
      <c r="B342" s="67"/>
      <c r="C342" s="65"/>
      <c r="D342" s="65"/>
      <c r="E342" s="66"/>
      <c r="F342" s="67"/>
      <c r="G342" s="67"/>
      <c r="H342" s="67"/>
      <c r="I342" s="72"/>
      <c r="J342" s="75"/>
    </row>
    <row r="343" spans="1:10" s="73" customFormat="1" x14ac:dyDescent="0.25">
      <c r="A343" s="74"/>
      <c r="B343" s="67"/>
      <c r="C343" s="65"/>
      <c r="D343" s="65"/>
      <c r="E343" s="66"/>
      <c r="F343" s="67"/>
      <c r="G343" s="67"/>
      <c r="H343" s="67"/>
      <c r="I343" s="72"/>
      <c r="J343" s="75"/>
    </row>
    <row r="344" spans="1:10" s="73" customFormat="1" x14ac:dyDescent="0.25">
      <c r="A344" s="74"/>
      <c r="B344" s="67"/>
      <c r="C344" s="65"/>
      <c r="D344" s="65"/>
      <c r="E344" s="66"/>
      <c r="F344" s="67"/>
      <c r="G344" s="67"/>
      <c r="H344" s="67"/>
      <c r="I344" s="72"/>
      <c r="J344" s="75"/>
    </row>
    <row r="345" spans="1:10" s="73" customFormat="1" x14ac:dyDescent="0.25">
      <c r="A345" s="74"/>
      <c r="B345" s="67"/>
      <c r="C345" s="65"/>
      <c r="D345" s="65"/>
      <c r="E345" s="66"/>
      <c r="F345" s="67"/>
      <c r="G345" s="67"/>
      <c r="H345" s="67"/>
      <c r="I345" s="72"/>
      <c r="J345" s="75"/>
    </row>
    <row r="346" spans="1:10" s="73" customFormat="1" x14ac:dyDescent="0.25">
      <c r="A346" s="74"/>
      <c r="B346" s="67"/>
      <c r="C346" s="65"/>
      <c r="D346" s="65"/>
      <c r="E346" s="66"/>
      <c r="F346" s="67"/>
      <c r="G346" s="67"/>
      <c r="H346" s="67"/>
      <c r="I346" s="72"/>
      <c r="J346" s="75"/>
    </row>
    <row r="347" spans="1:10" s="73" customFormat="1" x14ac:dyDescent="0.25">
      <c r="A347" s="74"/>
      <c r="B347" s="67"/>
      <c r="C347" s="65"/>
      <c r="D347" s="65"/>
      <c r="E347" s="66"/>
      <c r="F347" s="67"/>
      <c r="G347" s="67"/>
      <c r="H347" s="67"/>
      <c r="I347" s="72"/>
      <c r="J347" s="75"/>
    </row>
    <row r="348" spans="1:10" s="73" customFormat="1" x14ac:dyDescent="0.25">
      <c r="A348" s="74"/>
      <c r="B348" s="67"/>
      <c r="C348" s="65"/>
      <c r="D348" s="65"/>
      <c r="E348" s="66"/>
      <c r="F348" s="67"/>
      <c r="G348" s="67"/>
      <c r="H348" s="67"/>
      <c r="I348" s="72"/>
      <c r="J348" s="75"/>
    </row>
    <row r="349" spans="1:10" s="73" customFormat="1" x14ac:dyDescent="0.25">
      <c r="A349" s="74"/>
      <c r="B349" s="67"/>
      <c r="C349" s="65"/>
      <c r="D349" s="65"/>
      <c r="E349" s="66"/>
      <c r="F349" s="67"/>
      <c r="G349" s="67"/>
      <c r="H349" s="67"/>
      <c r="I349" s="72"/>
      <c r="J349" s="75"/>
    </row>
    <row r="350" spans="1:10" s="73" customFormat="1" x14ac:dyDescent="0.25">
      <c r="A350" s="74"/>
      <c r="B350" s="67"/>
      <c r="C350" s="65"/>
      <c r="D350" s="65"/>
      <c r="E350" s="66"/>
      <c r="F350" s="67"/>
      <c r="G350" s="67"/>
      <c r="H350" s="67"/>
      <c r="I350" s="72"/>
      <c r="J350" s="75"/>
    </row>
    <row r="351" spans="1:10" s="73" customFormat="1" x14ac:dyDescent="0.25">
      <c r="A351" s="74"/>
      <c r="B351" s="67"/>
      <c r="C351" s="65"/>
      <c r="D351" s="65"/>
      <c r="E351" s="66"/>
      <c r="F351" s="67"/>
      <c r="G351" s="67"/>
      <c r="H351" s="67"/>
      <c r="I351" s="72"/>
      <c r="J351" s="75"/>
    </row>
    <row r="352" spans="1:10" s="73" customFormat="1" x14ac:dyDescent="0.25">
      <c r="A352" s="74"/>
      <c r="B352" s="67"/>
      <c r="C352" s="65"/>
      <c r="D352" s="65"/>
      <c r="E352" s="66"/>
      <c r="F352" s="67"/>
      <c r="G352" s="67"/>
      <c r="H352" s="67"/>
      <c r="I352" s="72"/>
      <c r="J352" s="75"/>
    </row>
    <row r="353" spans="1:10" s="73" customFormat="1" x14ac:dyDescent="0.25">
      <c r="A353" s="74"/>
      <c r="B353" s="67"/>
      <c r="C353" s="65"/>
      <c r="D353" s="65"/>
      <c r="E353" s="66"/>
      <c r="F353" s="67"/>
      <c r="G353" s="67"/>
      <c r="H353" s="67"/>
      <c r="I353" s="72"/>
      <c r="J353" s="75"/>
    </row>
    <row r="354" spans="1:10" s="73" customFormat="1" x14ac:dyDescent="0.25">
      <c r="A354" s="74"/>
      <c r="B354" s="67"/>
      <c r="C354" s="65"/>
      <c r="D354" s="65"/>
      <c r="E354" s="66"/>
      <c r="F354" s="67"/>
      <c r="G354" s="67"/>
      <c r="H354" s="67"/>
      <c r="I354" s="72"/>
      <c r="J354" s="75"/>
    </row>
    <row r="355" spans="1:10" s="73" customFormat="1" x14ac:dyDescent="0.25">
      <c r="A355" s="74"/>
      <c r="B355" s="67"/>
      <c r="C355" s="65"/>
      <c r="D355" s="65"/>
      <c r="E355" s="66"/>
      <c r="F355" s="67"/>
      <c r="G355" s="67"/>
      <c r="H355" s="67"/>
      <c r="I355" s="72"/>
      <c r="J355" s="75"/>
    </row>
    <row r="356" spans="1:10" s="73" customFormat="1" x14ac:dyDescent="0.25">
      <c r="A356" s="74"/>
      <c r="B356" s="67"/>
      <c r="C356" s="65"/>
      <c r="D356" s="65"/>
      <c r="E356" s="66"/>
      <c r="F356" s="67"/>
      <c r="G356" s="67"/>
      <c r="H356" s="67"/>
      <c r="I356" s="72"/>
      <c r="J356" s="75"/>
    </row>
    <row r="357" spans="1:10" s="73" customFormat="1" x14ac:dyDescent="0.25">
      <c r="A357" s="74"/>
      <c r="B357" s="67"/>
      <c r="C357" s="65"/>
      <c r="D357" s="65"/>
      <c r="E357" s="66"/>
      <c r="F357" s="67"/>
      <c r="G357" s="67"/>
      <c r="H357" s="67"/>
      <c r="I357" s="72"/>
      <c r="J357" s="75"/>
    </row>
    <row r="358" spans="1:10" s="73" customFormat="1" x14ac:dyDescent="0.25">
      <c r="A358" s="74"/>
      <c r="B358" s="67"/>
      <c r="C358" s="65"/>
      <c r="D358" s="65"/>
      <c r="E358" s="66"/>
      <c r="F358" s="67"/>
      <c r="G358" s="67"/>
      <c r="H358" s="67"/>
      <c r="I358" s="72"/>
      <c r="J358" s="75"/>
    </row>
    <row r="359" spans="1:10" s="73" customFormat="1" x14ac:dyDescent="0.25">
      <c r="A359" s="74"/>
      <c r="B359" s="67"/>
      <c r="C359" s="65"/>
      <c r="D359" s="65"/>
      <c r="E359" s="66"/>
      <c r="F359" s="67"/>
      <c r="G359" s="67"/>
      <c r="H359" s="67"/>
      <c r="I359" s="72"/>
      <c r="J359" s="75"/>
    </row>
    <row r="360" spans="1:10" s="73" customFormat="1" x14ac:dyDescent="0.25">
      <c r="A360" s="74"/>
      <c r="B360" s="67"/>
      <c r="C360" s="65"/>
      <c r="D360" s="65"/>
      <c r="E360" s="66"/>
      <c r="F360" s="67"/>
      <c r="G360" s="121"/>
      <c r="H360" s="67"/>
      <c r="I360" s="72"/>
      <c r="J360" s="75"/>
    </row>
    <row r="361" spans="1:10" s="73" customFormat="1" x14ac:dyDescent="0.25">
      <c r="A361" s="74"/>
      <c r="B361" s="67"/>
      <c r="C361" s="65"/>
      <c r="D361" s="65"/>
      <c r="E361" s="66"/>
      <c r="F361" s="67"/>
      <c r="G361" s="121"/>
      <c r="H361" s="67"/>
      <c r="I361" s="72"/>
      <c r="J361" s="75"/>
    </row>
    <row r="362" spans="1:10" s="73" customFormat="1" x14ac:dyDescent="0.25">
      <c r="A362" s="74"/>
      <c r="B362" s="67"/>
      <c r="C362" s="65"/>
      <c r="D362" s="65"/>
      <c r="E362" s="66"/>
      <c r="F362" s="67"/>
      <c r="G362" s="121"/>
      <c r="H362" s="67"/>
      <c r="I362" s="72"/>
      <c r="J362" s="75"/>
    </row>
    <row r="363" spans="1:10" s="73" customFormat="1" x14ac:dyDescent="0.25">
      <c r="A363" s="74"/>
      <c r="B363" s="67"/>
      <c r="C363" s="65"/>
      <c r="D363" s="65"/>
      <c r="E363" s="66"/>
      <c r="F363" s="67"/>
      <c r="G363" s="121"/>
      <c r="H363" s="67"/>
      <c r="I363" s="72"/>
      <c r="J363" s="75"/>
    </row>
    <row r="364" spans="1:10" s="73" customFormat="1" x14ac:dyDescent="0.25">
      <c r="A364" s="74"/>
      <c r="B364" s="67"/>
      <c r="C364" s="65"/>
      <c r="D364" s="65"/>
      <c r="E364" s="66"/>
      <c r="F364" s="67"/>
      <c r="G364" s="121"/>
      <c r="H364" s="67"/>
      <c r="I364" s="72"/>
      <c r="J364" s="75"/>
    </row>
    <row r="365" spans="1:10" s="73" customFormat="1" x14ac:dyDescent="0.25">
      <c r="A365" s="74"/>
      <c r="B365" s="67"/>
      <c r="C365" s="65"/>
      <c r="D365" s="65"/>
      <c r="E365" s="66"/>
      <c r="F365" s="67"/>
      <c r="G365" s="121"/>
      <c r="H365" s="67"/>
      <c r="I365" s="72"/>
      <c r="J365" s="75"/>
    </row>
    <row r="366" spans="1:10" s="73" customFormat="1" x14ac:dyDescent="0.25">
      <c r="A366" s="74"/>
      <c r="B366" s="67"/>
      <c r="C366" s="65"/>
      <c r="D366" s="65"/>
      <c r="E366" s="66"/>
      <c r="F366" s="67"/>
      <c r="G366" s="121"/>
      <c r="H366" s="67"/>
      <c r="I366" s="72"/>
      <c r="J366" s="75"/>
    </row>
    <row r="367" spans="1:10" s="73" customFormat="1" x14ac:dyDescent="0.25">
      <c r="A367" s="74"/>
      <c r="B367" s="67"/>
      <c r="C367" s="65"/>
      <c r="D367" s="65"/>
      <c r="E367" s="66"/>
      <c r="F367" s="67"/>
      <c r="G367" s="121"/>
      <c r="H367" s="67"/>
      <c r="I367" s="72"/>
      <c r="J367" s="75"/>
    </row>
    <row r="368" spans="1:10" s="73" customFormat="1" x14ac:dyDescent="0.25">
      <c r="A368" s="74"/>
      <c r="B368" s="67"/>
      <c r="C368" s="65"/>
      <c r="D368" s="65"/>
      <c r="E368" s="66"/>
      <c r="F368" s="67"/>
      <c r="G368" s="121"/>
      <c r="H368" s="67"/>
      <c r="I368" s="72"/>
      <c r="J368" s="75"/>
    </row>
    <row r="369" spans="1:10" s="73" customFormat="1" x14ac:dyDescent="0.25">
      <c r="A369" s="74"/>
      <c r="B369" s="67"/>
      <c r="C369" s="65"/>
      <c r="D369" s="65"/>
      <c r="E369" s="66"/>
      <c r="F369" s="67"/>
      <c r="G369" s="121"/>
      <c r="H369" s="67"/>
      <c r="I369" s="72"/>
      <c r="J369" s="75"/>
    </row>
    <row r="370" spans="1:10" s="73" customFormat="1" x14ac:dyDescent="0.25">
      <c r="A370" s="74"/>
      <c r="B370" s="67"/>
      <c r="C370" s="65"/>
      <c r="D370" s="65"/>
      <c r="E370" s="66"/>
      <c r="F370" s="67"/>
      <c r="G370" s="121"/>
      <c r="H370" s="67"/>
      <c r="I370" s="72"/>
      <c r="J370" s="75"/>
    </row>
    <row r="371" spans="1:10" s="73" customFormat="1" x14ac:dyDescent="0.25">
      <c r="A371" s="74"/>
      <c r="B371" s="67"/>
      <c r="C371" s="65"/>
      <c r="D371" s="65"/>
      <c r="E371" s="66"/>
      <c r="F371" s="67"/>
      <c r="G371" s="121"/>
      <c r="H371" s="67"/>
      <c r="I371" s="72"/>
      <c r="J371" s="75"/>
    </row>
    <row r="372" spans="1:10" s="73" customFormat="1" x14ac:dyDescent="0.25">
      <c r="A372" s="74"/>
      <c r="B372" s="67"/>
      <c r="C372" s="65"/>
      <c r="D372" s="65"/>
      <c r="E372" s="66"/>
      <c r="F372" s="67"/>
      <c r="G372" s="121"/>
      <c r="H372" s="67"/>
      <c r="I372" s="72"/>
      <c r="J372" s="75"/>
    </row>
    <row r="373" spans="1:10" s="73" customFormat="1" x14ac:dyDescent="0.25">
      <c r="A373" s="74"/>
      <c r="B373" s="67"/>
      <c r="C373" s="65"/>
      <c r="D373" s="65"/>
      <c r="E373" s="66"/>
      <c r="F373" s="67"/>
      <c r="G373" s="121"/>
      <c r="H373" s="67"/>
      <c r="I373" s="72"/>
      <c r="J373" s="75"/>
    </row>
    <row r="374" spans="1:10" s="73" customFormat="1" x14ac:dyDescent="0.25">
      <c r="A374" s="74"/>
      <c r="B374" s="67"/>
      <c r="C374" s="65"/>
      <c r="D374" s="65"/>
      <c r="E374" s="66"/>
      <c r="F374" s="67"/>
      <c r="G374" s="121"/>
      <c r="H374" s="67"/>
      <c r="I374" s="72"/>
      <c r="J374" s="75"/>
    </row>
    <row r="375" spans="1:10" s="73" customFormat="1" x14ac:dyDescent="0.25">
      <c r="A375" s="74"/>
      <c r="B375" s="67"/>
      <c r="C375" s="65"/>
      <c r="D375" s="65"/>
      <c r="E375" s="66"/>
      <c r="F375" s="67"/>
      <c r="G375" s="121"/>
      <c r="H375" s="67"/>
      <c r="I375" s="72"/>
      <c r="J375" s="75"/>
    </row>
    <row r="376" spans="1:10" s="73" customFormat="1" x14ac:dyDescent="0.25">
      <c r="A376" s="74"/>
      <c r="B376" s="67"/>
      <c r="C376" s="65"/>
      <c r="D376" s="65"/>
      <c r="E376" s="66"/>
      <c r="F376" s="67"/>
      <c r="G376" s="121"/>
      <c r="H376" s="67"/>
      <c r="I376" s="72"/>
      <c r="J376" s="75"/>
    </row>
    <row r="377" spans="1:10" s="73" customFormat="1" x14ac:dyDescent="0.25">
      <c r="A377" s="74"/>
      <c r="B377" s="67"/>
      <c r="C377" s="65"/>
      <c r="D377" s="65"/>
      <c r="E377" s="66"/>
      <c r="F377" s="67"/>
      <c r="G377" s="121"/>
      <c r="H377" s="67"/>
      <c r="I377" s="72"/>
      <c r="J377" s="75"/>
    </row>
    <row r="378" spans="1:10" s="73" customFormat="1" x14ac:dyDescent="0.25">
      <c r="A378" s="74"/>
      <c r="B378" s="67"/>
      <c r="C378" s="65"/>
      <c r="D378" s="65"/>
      <c r="E378" s="66"/>
      <c r="F378" s="67"/>
      <c r="G378" s="121"/>
      <c r="H378" s="67"/>
      <c r="I378" s="72"/>
      <c r="J378" s="75"/>
    </row>
    <row r="379" spans="1:10" s="73" customFormat="1" x14ac:dyDescent="0.25">
      <c r="A379" s="74"/>
      <c r="B379" s="67"/>
      <c r="C379" s="65"/>
      <c r="D379" s="65"/>
      <c r="E379" s="66"/>
      <c r="F379" s="67"/>
      <c r="G379" s="121"/>
      <c r="H379" s="67"/>
      <c r="I379" s="72"/>
      <c r="J379" s="75"/>
    </row>
    <row r="380" spans="1:10" s="73" customFormat="1" x14ac:dyDescent="0.25">
      <c r="A380" s="74"/>
      <c r="B380" s="67"/>
      <c r="C380" s="65"/>
      <c r="D380" s="65"/>
      <c r="E380" s="66"/>
      <c r="F380" s="67"/>
      <c r="G380" s="121"/>
      <c r="H380" s="67"/>
      <c r="I380" s="72"/>
      <c r="J380" s="75"/>
    </row>
    <row r="381" spans="1:10" s="73" customFormat="1" x14ac:dyDescent="0.25">
      <c r="A381" s="74"/>
      <c r="B381" s="67"/>
      <c r="C381" s="65"/>
      <c r="D381" s="65"/>
      <c r="E381" s="66"/>
      <c r="F381" s="67"/>
      <c r="G381" s="121"/>
      <c r="H381" s="67"/>
      <c r="I381" s="72"/>
      <c r="J381" s="75"/>
    </row>
    <row r="382" spans="1:10" s="73" customFormat="1" x14ac:dyDescent="0.25">
      <c r="A382" s="74"/>
      <c r="B382" s="67"/>
      <c r="C382" s="65"/>
      <c r="D382" s="65"/>
      <c r="E382" s="66"/>
      <c r="F382" s="67"/>
      <c r="G382" s="121"/>
      <c r="H382" s="67"/>
      <c r="I382" s="72"/>
      <c r="J382" s="75"/>
    </row>
    <row r="383" spans="1:10" s="73" customFormat="1" x14ac:dyDescent="0.25">
      <c r="A383" s="74"/>
      <c r="B383" s="67"/>
      <c r="C383" s="65"/>
      <c r="D383" s="65"/>
      <c r="E383" s="66"/>
      <c r="F383" s="67"/>
      <c r="G383" s="121"/>
      <c r="H383" s="67"/>
      <c r="I383" s="72"/>
      <c r="J383" s="75"/>
    </row>
    <row r="384" spans="1:10" s="73" customFormat="1" x14ac:dyDescent="0.25">
      <c r="A384" s="74"/>
      <c r="B384" s="67"/>
      <c r="C384" s="65"/>
      <c r="D384" s="65"/>
      <c r="E384" s="66"/>
      <c r="F384" s="67"/>
      <c r="G384" s="67"/>
      <c r="H384" s="67"/>
      <c r="I384" s="72"/>
      <c r="J384" s="75"/>
    </row>
    <row r="385" spans="1:10" s="73" customFormat="1" x14ac:dyDescent="0.25">
      <c r="A385" s="74"/>
      <c r="B385" s="67"/>
      <c r="C385" s="65"/>
      <c r="D385" s="65"/>
      <c r="E385" s="66"/>
      <c r="F385" s="67"/>
      <c r="G385" s="67"/>
      <c r="H385" s="67"/>
      <c r="I385" s="72"/>
      <c r="J385" s="75"/>
    </row>
    <row r="386" spans="1:10" s="73" customFormat="1" x14ac:dyDescent="0.25">
      <c r="A386" s="74"/>
      <c r="B386" s="67"/>
      <c r="C386" s="65"/>
      <c r="D386" s="65"/>
      <c r="E386" s="66"/>
      <c r="F386" s="67"/>
      <c r="G386" s="67"/>
      <c r="H386" s="67"/>
      <c r="I386" s="72"/>
      <c r="J386" s="75"/>
    </row>
    <row r="387" spans="1:10" s="73" customFormat="1" x14ac:dyDescent="0.25">
      <c r="A387" s="74"/>
      <c r="B387" s="67"/>
      <c r="C387" s="65"/>
      <c r="D387" s="65"/>
      <c r="E387" s="66"/>
      <c r="F387" s="67"/>
      <c r="G387" s="67"/>
      <c r="H387" s="67"/>
      <c r="I387" s="72"/>
      <c r="J387" s="75"/>
    </row>
    <row r="388" spans="1:10" s="73" customFormat="1" x14ac:dyDescent="0.25">
      <c r="A388" s="74"/>
      <c r="B388" s="67"/>
      <c r="C388" s="65"/>
      <c r="D388" s="65"/>
      <c r="E388" s="66"/>
      <c r="F388" s="67"/>
      <c r="G388" s="67"/>
      <c r="H388" s="67"/>
      <c r="I388" s="72"/>
      <c r="J388" s="75"/>
    </row>
    <row r="389" spans="1:10" s="73" customFormat="1" x14ac:dyDescent="0.25">
      <c r="A389" s="74"/>
      <c r="B389" s="67"/>
      <c r="C389" s="65"/>
      <c r="D389" s="65"/>
      <c r="E389" s="66"/>
      <c r="F389" s="67"/>
      <c r="G389" s="67"/>
      <c r="H389" s="67"/>
      <c r="I389" s="72"/>
      <c r="J389" s="75"/>
    </row>
    <row r="390" spans="1:10" s="73" customFormat="1" x14ac:dyDescent="0.25">
      <c r="A390" s="74"/>
      <c r="B390" s="67"/>
      <c r="C390" s="65"/>
      <c r="D390" s="65"/>
      <c r="E390" s="66"/>
      <c r="F390" s="67"/>
      <c r="G390" s="67"/>
      <c r="H390" s="67"/>
      <c r="I390" s="72"/>
      <c r="J390" s="75"/>
    </row>
    <row r="391" spans="1:10" s="73" customFormat="1" x14ac:dyDescent="0.25">
      <c r="A391" s="74"/>
      <c r="B391" s="67"/>
      <c r="C391" s="65"/>
      <c r="D391" s="65"/>
      <c r="E391" s="66"/>
      <c r="F391" s="67"/>
      <c r="G391" s="67"/>
      <c r="H391" s="67"/>
      <c r="I391" s="72"/>
      <c r="J391" s="75"/>
    </row>
    <row r="392" spans="1:10" s="73" customFormat="1" x14ac:dyDescent="0.25">
      <c r="A392" s="74"/>
      <c r="B392" s="67"/>
      <c r="C392" s="65"/>
      <c r="D392" s="65"/>
      <c r="E392" s="66"/>
      <c r="F392" s="67"/>
      <c r="G392" s="67"/>
      <c r="H392" s="67"/>
      <c r="I392" s="72"/>
      <c r="J392" s="75"/>
    </row>
    <row r="393" spans="1:10" s="73" customFormat="1" x14ac:dyDescent="0.25">
      <c r="A393" s="74"/>
      <c r="B393" s="67"/>
      <c r="C393" s="65"/>
      <c r="D393" s="65"/>
      <c r="E393" s="66"/>
      <c r="F393" s="67"/>
      <c r="G393" s="67"/>
      <c r="H393" s="67"/>
      <c r="I393" s="72"/>
      <c r="J393" s="75"/>
    </row>
    <row r="394" spans="1:10" s="73" customFormat="1" x14ac:dyDescent="0.25">
      <c r="A394" s="74"/>
      <c r="B394" s="67"/>
      <c r="C394" s="65"/>
      <c r="D394" s="65"/>
      <c r="E394" s="66"/>
      <c r="F394" s="67"/>
      <c r="G394" s="67"/>
      <c r="H394" s="67"/>
      <c r="I394" s="72"/>
      <c r="J394" s="75"/>
    </row>
    <row r="395" spans="1:10" s="73" customFormat="1" x14ac:dyDescent="0.25">
      <c r="A395" s="74"/>
      <c r="B395" s="67"/>
      <c r="C395" s="65"/>
      <c r="D395" s="65"/>
      <c r="E395" s="66"/>
      <c r="F395" s="67"/>
      <c r="G395" s="67"/>
      <c r="H395" s="67"/>
      <c r="I395" s="72"/>
      <c r="J395" s="75"/>
    </row>
    <row r="396" spans="1:10" s="73" customFormat="1" x14ac:dyDescent="0.25">
      <c r="A396" s="74"/>
      <c r="B396" s="67"/>
      <c r="C396" s="65"/>
      <c r="D396" s="65"/>
      <c r="E396" s="66"/>
      <c r="F396" s="67"/>
      <c r="G396" s="67"/>
      <c r="H396" s="67"/>
      <c r="I396" s="72"/>
      <c r="J396" s="75"/>
    </row>
    <row r="397" spans="1:10" s="73" customFormat="1" x14ac:dyDescent="0.25">
      <c r="A397" s="74"/>
      <c r="B397" s="67"/>
      <c r="C397" s="65"/>
      <c r="D397" s="65"/>
      <c r="E397" s="66"/>
      <c r="F397" s="67"/>
      <c r="G397" s="67"/>
      <c r="H397" s="67"/>
      <c r="I397" s="72"/>
      <c r="J397" s="75"/>
    </row>
    <row r="398" spans="1:10" s="73" customFormat="1" x14ac:dyDescent="0.25">
      <c r="A398" s="74"/>
      <c r="B398" s="67"/>
      <c r="C398" s="65"/>
      <c r="D398" s="65"/>
      <c r="E398" s="66"/>
      <c r="F398" s="67"/>
      <c r="G398" s="67"/>
      <c r="H398" s="67"/>
      <c r="I398" s="72"/>
      <c r="J398" s="75"/>
    </row>
    <row r="399" spans="1:10" s="73" customFormat="1" x14ac:dyDescent="0.25">
      <c r="A399" s="74"/>
      <c r="B399" s="67"/>
      <c r="C399" s="65"/>
      <c r="D399" s="65"/>
      <c r="E399" s="66"/>
      <c r="F399" s="67"/>
      <c r="G399" s="67"/>
      <c r="H399" s="67"/>
      <c r="I399" s="72"/>
      <c r="J399" s="75"/>
    </row>
    <row r="400" spans="1:10" s="73" customFormat="1" x14ac:dyDescent="0.25">
      <c r="A400" s="74"/>
      <c r="B400" s="67"/>
      <c r="C400" s="65"/>
      <c r="D400" s="65"/>
      <c r="E400" s="66"/>
      <c r="F400" s="67"/>
      <c r="G400" s="67"/>
      <c r="H400" s="67"/>
      <c r="I400" s="72"/>
      <c r="J400" s="75"/>
    </row>
    <row r="401" spans="1:10" s="73" customFormat="1" x14ac:dyDescent="0.25">
      <c r="A401" s="74"/>
      <c r="B401" s="67"/>
      <c r="C401" s="65"/>
      <c r="D401" s="65"/>
      <c r="E401" s="66"/>
      <c r="F401" s="67"/>
      <c r="G401" s="67"/>
      <c r="H401" s="67"/>
      <c r="I401" s="72"/>
      <c r="J401" s="75"/>
    </row>
    <row r="402" spans="1:10" s="73" customFormat="1" x14ac:dyDescent="0.25">
      <c r="A402" s="74"/>
      <c r="B402" s="67"/>
      <c r="C402" s="65"/>
      <c r="D402" s="65"/>
      <c r="E402" s="66"/>
      <c r="F402" s="67"/>
      <c r="G402" s="67"/>
      <c r="H402" s="67"/>
      <c r="I402" s="72"/>
      <c r="J402" s="75"/>
    </row>
    <row r="403" spans="1:10" s="73" customFormat="1" x14ac:dyDescent="0.25">
      <c r="A403" s="74"/>
      <c r="B403" s="67"/>
      <c r="C403" s="65"/>
      <c r="D403" s="65"/>
      <c r="E403" s="66"/>
      <c r="F403" s="67"/>
      <c r="G403" s="67"/>
      <c r="H403" s="67"/>
      <c r="I403" s="72"/>
      <c r="J403" s="75"/>
    </row>
    <row r="404" spans="1:10" s="73" customFormat="1" x14ac:dyDescent="0.25">
      <c r="A404" s="74"/>
      <c r="B404" s="67"/>
      <c r="C404" s="65"/>
      <c r="D404" s="65"/>
      <c r="E404" s="66"/>
      <c r="F404" s="67"/>
      <c r="G404" s="67"/>
      <c r="H404" s="67"/>
      <c r="I404" s="72"/>
      <c r="J404" s="75"/>
    </row>
    <row r="405" spans="1:10" s="73" customFormat="1" x14ac:dyDescent="0.25">
      <c r="A405" s="74"/>
      <c r="B405" s="67"/>
      <c r="C405" s="65"/>
      <c r="D405" s="65"/>
      <c r="E405" s="66"/>
      <c r="F405" s="67"/>
      <c r="G405" s="67"/>
      <c r="H405" s="67"/>
      <c r="I405" s="72"/>
      <c r="J405" s="75"/>
    </row>
    <row r="406" spans="1:10" s="73" customFormat="1" x14ac:dyDescent="0.25">
      <c r="A406" s="74"/>
      <c r="B406" s="67"/>
      <c r="C406" s="65"/>
      <c r="D406" s="65"/>
      <c r="E406" s="66"/>
      <c r="F406" s="67"/>
      <c r="G406" s="67"/>
      <c r="H406" s="67"/>
      <c r="I406" s="72"/>
      <c r="J406" s="75"/>
    </row>
    <row r="407" spans="1:10" s="73" customFormat="1" x14ac:dyDescent="0.25">
      <c r="A407" s="74"/>
      <c r="B407" s="67"/>
      <c r="C407" s="65"/>
      <c r="D407" s="65"/>
      <c r="E407" s="66"/>
      <c r="F407" s="67"/>
      <c r="G407" s="67"/>
      <c r="H407" s="67"/>
      <c r="I407" s="72"/>
      <c r="J407" s="75"/>
    </row>
    <row r="408" spans="1:10" s="73" customFormat="1" x14ac:dyDescent="0.25">
      <c r="A408" s="74"/>
      <c r="B408" s="67"/>
      <c r="C408" s="65"/>
      <c r="D408" s="65"/>
      <c r="E408" s="66"/>
      <c r="F408" s="67"/>
      <c r="G408" s="67"/>
      <c r="H408" s="67"/>
      <c r="I408" s="72"/>
      <c r="J408" s="75"/>
    </row>
    <row r="409" spans="1:10" s="73" customFormat="1" x14ac:dyDescent="0.25">
      <c r="A409" s="74"/>
      <c r="B409" s="67"/>
      <c r="C409" s="65"/>
      <c r="D409" s="65"/>
      <c r="E409" s="66"/>
      <c r="F409" s="67"/>
      <c r="G409" s="67"/>
      <c r="H409" s="67"/>
      <c r="I409" s="72"/>
      <c r="J409" s="75"/>
    </row>
    <row r="410" spans="1:10" s="73" customFormat="1" x14ac:dyDescent="0.25">
      <c r="A410" s="74"/>
      <c r="B410" s="67"/>
      <c r="C410" s="65"/>
      <c r="D410" s="65"/>
      <c r="E410" s="66"/>
      <c r="F410" s="67"/>
      <c r="G410" s="67"/>
      <c r="H410" s="67"/>
      <c r="I410" s="72"/>
      <c r="J410" s="75"/>
    </row>
    <row r="411" spans="1:10" s="73" customFormat="1" x14ac:dyDescent="0.25">
      <c r="A411" s="74"/>
      <c r="B411" s="67"/>
      <c r="C411" s="65"/>
      <c r="D411" s="65"/>
      <c r="E411" s="66"/>
      <c r="F411" s="67"/>
      <c r="G411" s="121"/>
      <c r="H411" s="67"/>
      <c r="I411" s="72"/>
      <c r="J411" s="75"/>
    </row>
    <row r="412" spans="1:10" s="73" customFormat="1" x14ac:dyDescent="0.25">
      <c r="A412" s="74"/>
      <c r="B412" s="67"/>
      <c r="C412" s="65"/>
      <c r="D412" s="65"/>
      <c r="E412" s="66"/>
      <c r="F412" s="67"/>
      <c r="G412" s="67"/>
      <c r="H412" s="67"/>
      <c r="I412" s="72"/>
      <c r="J412" s="75"/>
    </row>
    <row r="413" spans="1:10" s="73" customFormat="1" x14ac:dyDescent="0.25">
      <c r="A413" s="74"/>
      <c r="B413" s="67"/>
      <c r="C413" s="65"/>
      <c r="D413" s="65"/>
      <c r="E413" s="66"/>
      <c r="F413" s="67"/>
      <c r="G413" s="67"/>
      <c r="H413" s="67"/>
      <c r="I413" s="72"/>
      <c r="J413" s="75"/>
    </row>
    <row r="414" spans="1:10" s="73" customFormat="1" x14ac:dyDescent="0.25">
      <c r="A414" s="74"/>
      <c r="B414" s="67"/>
      <c r="C414" s="65"/>
      <c r="D414" s="65"/>
      <c r="E414" s="66"/>
      <c r="F414" s="67"/>
      <c r="G414" s="67"/>
      <c r="H414" s="67"/>
      <c r="I414" s="72"/>
      <c r="J414" s="75"/>
    </row>
    <row r="415" spans="1:10" s="73" customFormat="1" x14ac:dyDescent="0.25">
      <c r="A415" s="74"/>
      <c r="B415" s="67"/>
      <c r="C415" s="65"/>
      <c r="D415" s="65"/>
      <c r="E415" s="66"/>
      <c r="F415" s="67"/>
      <c r="G415" s="67"/>
      <c r="H415" s="67"/>
      <c r="I415" s="72"/>
      <c r="J415" s="75"/>
    </row>
    <row r="416" spans="1:10" s="73" customFormat="1" x14ac:dyDescent="0.25">
      <c r="A416" s="74"/>
      <c r="B416" s="67"/>
      <c r="C416" s="65"/>
      <c r="D416" s="65"/>
      <c r="E416" s="66"/>
      <c r="F416" s="67"/>
      <c r="G416" s="67"/>
      <c r="H416" s="67"/>
      <c r="I416" s="72"/>
      <c r="J416" s="75"/>
    </row>
    <row r="417" spans="1:10" s="73" customFormat="1" x14ac:dyDescent="0.25">
      <c r="A417" s="74"/>
      <c r="B417" s="67"/>
      <c r="C417" s="65"/>
      <c r="D417" s="65"/>
      <c r="E417" s="66"/>
      <c r="F417" s="67"/>
      <c r="G417" s="67"/>
      <c r="H417" s="67"/>
      <c r="I417" s="72"/>
      <c r="J417" s="75"/>
    </row>
    <row r="418" spans="1:10" s="73" customFormat="1" x14ac:dyDescent="0.25">
      <c r="A418" s="74"/>
      <c r="B418" s="67"/>
      <c r="C418" s="65"/>
      <c r="D418" s="65"/>
      <c r="E418" s="66"/>
      <c r="F418" s="67"/>
      <c r="G418" s="67"/>
      <c r="H418" s="67"/>
      <c r="I418" s="72"/>
      <c r="J418" s="75"/>
    </row>
    <row r="419" spans="1:10" s="73" customFormat="1" x14ac:dyDescent="0.25">
      <c r="A419" s="74"/>
      <c r="B419" s="67"/>
      <c r="C419" s="65"/>
      <c r="D419" s="65"/>
      <c r="E419" s="66"/>
      <c r="F419" s="67"/>
      <c r="G419" s="121"/>
      <c r="H419" s="67"/>
      <c r="I419" s="72"/>
      <c r="J419" s="75"/>
    </row>
    <row r="420" spans="1:10" s="73" customFormat="1" x14ac:dyDescent="0.25">
      <c r="A420" s="74"/>
      <c r="B420" s="67"/>
      <c r="C420" s="65"/>
      <c r="D420" s="65"/>
      <c r="E420" s="66"/>
      <c r="F420" s="67"/>
      <c r="G420" s="121"/>
      <c r="H420" s="67"/>
      <c r="I420" s="72"/>
      <c r="J420" s="75"/>
    </row>
    <row r="421" spans="1:10" s="73" customFormat="1" x14ac:dyDescent="0.25">
      <c r="A421" s="74"/>
      <c r="B421" s="67"/>
      <c r="C421" s="65"/>
      <c r="D421" s="65"/>
      <c r="E421" s="66"/>
      <c r="F421" s="67"/>
      <c r="G421" s="121"/>
      <c r="H421" s="67"/>
      <c r="I421" s="72"/>
      <c r="J421" s="75"/>
    </row>
    <row r="422" spans="1:10" s="73" customFormat="1" x14ac:dyDescent="0.25">
      <c r="A422" s="74"/>
      <c r="B422" s="67"/>
      <c r="C422" s="65"/>
      <c r="D422" s="65"/>
      <c r="E422" s="66"/>
      <c r="F422" s="67"/>
      <c r="G422" s="121"/>
      <c r="H422" s="67"/>
      <c r="I422" s="72"/>
      <c r="J422" s="75"/>
    </row>
    <row r="423" spans="1:10" s="73" customFormat="1" x14ac:dyDescent="0.25">
      <c r="A423" s="74"/>
      <c r="B423" s="67"/>
      <c r="C423" s="65"/>
      <c r="D423" s="65"/>
      <c r="E423" s="66"/>
      <c r="F423" s="67"/>
      <c r="G423" s="121"/>
      <c r="H423" s="67"/>
      <c r="I423" s="72"/>
      <c r="J423" s="75"/>
    </row>
    <row r="424" spans="1:10" s="73" customFormat="1" x14ac:dyDescent="0.25">
      <c r="A424" s="74"/>
      <c r="B424" s="67"/>
      <c r="C424" s="65"/>
      <c r="D424" s="65"/>
      <c r="E424" s="66"/>
      <c r="F424" s="67"/>
      <c r="G424" s="121"/>
      <c r="H424" s="67"/>
      <c r="I424" s="72"/>
      <c r="J424" s="75"/>
    </row>
    <row r="425" spans="1:10" s="73" customFormat="1" x14ac:dyDescent="0.25">
      <c r="A425" s="74"/>
      <c r="B425" s="67"/>
      <c r="C425" s="65"/>
      <c r="D425" s="65"/>
      <c r="E425" s="66"/>
      <c r="F425" s="67"/>
      <c r="G425" s="121"/>
      <c r="H425" s="67"/>
      <c r="I425" s="72"/>
      <c r="J425" s="75"/>
    </row>
    <row r="426" spans="1:10" s="73" customFormat="1" x14ac:dyDescent="0.25">
      <c r="A426" s="74"/>
      <c r="B426" s="67"/>
      <c r="C426" s="65"/>
      <c r="D426" s="65"/>
      <c r="E426" s="66"/>
      <c r="F426" s="67"/>
      <c r="G426" s="121"/>
      <c r="H426" s="67"/>
      <c r="I426" s="72"/>
      <c r="J426" s="75"/>
    </row>
    <row r="427" spans="1:10" s="73" customFormat="1" x14ac:dyDescent="0.25">
      <c r="A427" s="74"/>
      <c r="B427" s="67"/>
      <c r="C427" s="65"/>
      <c r="D427" s="65"/>
      <c r="E427" s="66"/>
      <c r="F427" s="67"/>
      <c r="G427" s="121"/>
      <c r="H427" s="67"/>
      <c r="I427" s="72"/>
      <c r="J427" s="75"/>
    </row>
    <row r="428" spans="1:10" s="73" customFormat="1" x14ac:dyDescent="0.25">
      <c r="A428" s="74"/>
      <c r="B428" s="67"/>
      <c r="C428" s="65"/>
      <c r="D428" s="65"/>
      <c r="E428" s="66"/>
      <c r="F428" s="67"/>
      <c r="G428" s="121"/>
      <c r="H428" s="67"/>
      <c r="I428" s="72"/>
      <c r="J428" s="75"/>
    </row>
    <row r="429" spans="1:10" s="73" customFormat="1" x14ac:dyDescent="0.25">
      <c r="A429" s="74"/>
      <c r="B429" s="67"/>
      <c r="C429" s="65"/>
      <c r="D429" s="65"/>
      <c r="E429" s="66"/>
      <c r="F429" s="67"/>
      <c r="G429" s="121"/>
      <c r="H429" s="67"/>
      <c r="I429" s="72"/>
      <c r="J429" s="75"/>
    </row>
    <row r="430" spans="1:10" s="73" customFormat="1" x14ac:dyDescent="0.25">
      <c r="A430" s="74"/>
      <c r="B430" s="67"/>
      <c r="C430" s="65"/>
      <c r="D430" s="65"/>
      <c r="E430" s="66"/>
      <c r="F430" s="67"/>
      <c r="G430" s="121"/>
      <c r="H430" s="67"/>
      <c r="I430" s="72"/>
      <c r="J430" s="75"/>
    </row>
    <row r="431" spans="1:10" s="73" customFormat="1" x14ac:dyDescent="0.25">
      <c r="A431" s="74"/>
      <c r="B431" s="67"/>
      <c r="C431" s="65"/>
      <c r="D431" s="65"/>
      <c r="E431" s="66"/>
      <c r="F431" s="67"/>
      <c r="G431" s="121"/>
      <c r="H431" s="67"/>
      <c r="I431" s="72"/>
      <c r="J431" s="75"/>
    </row>
    <row r="432" spans="1:10" s="73" customFormat="1" x14ac:dyDescent="0.25">
      <c r="A432" s="74"/>
      <c r="B432" s="67"/>
      <c r="C432" s="65"/>
      <c r="D432" s="65"/>
      <c r="E432" s="66"/>
      <c r="F432" s="67"/>
      <c r="G432" s="121"/>
      <c r="H432" s="67"/>
      <c r="I432" s="72"/>
      <c r="J432" s="75"/>
    </row>
    <row r="433" spans="1:10" s="73" customFormat="1" x14ac:dyDescent="0.25">
      <c r="A433" s="74"/>
      <c r="B433" s="67"/>
      <c r="C433" s="65"/>
      <c r="D433" s="65"/>
      <c r="E433" s="66"/>
      <c r="F433" s="67"/>
      <c r="G433" s="121"/>
      <c r="H433" s="67"/>
      <c r="I433" s="72"/>
      <c r="J433" s="75"/>
    </row>
    <row r="434" spans="1:10" s="73" customFormat="1" x14ac:dyDescent="0.25">
      <c r="A434" s="74"/>
      <c r="B434" s="67"/>
      <c r="C434" s="65"/>
      <c r="D434" s="65"/>
      <c r="E434" s="66"/>
      <c r="F434" s="67"/>
      <c r="G434" s="121"/>
      <c r="H434" s="67"/>
      <c r="I434" s="72"/>
      <c r="J434" s="75"/>
    </row>
    <row r="435" spans="1:10" s="73" customFormat="1" x14ac:dyDescent="0.25">
      <c r="A435" s="74"/>
      <c r="B435" s="67"/>
      <c r="C435" s="65"/>
      <c r="D435" s="65"/>
      <c r="E435" s="66"/>
      <c r="F435" s="67"/>
      <c r="G435" s="121"/>
      <c r="H435" s="67"/>
      <c r="I435" s="72"/>
      <c r="J435" s="75"/>
    </row>
    <row r="436" spans="1:10" s="73" customFormat="1" x14ac:dyDescent="0.25">
      <c r="A436" s="74"/>
      <c r="B436" s="67"/>
      <c r="C436" s="65"/>
      <c r="D436" s="65"/>
      <c r="E436" s="66"/>
      <c r="F436" s="67"/>
      <c r="G436" s="121"/>
      <c r="H436" s="67"/>
      <c r="I436" s="72"/>
      <c r="J436" s="75"/>
    </row>
    <row r="437" spans="1:10" s="73" customFormat="1" x14ac:dyDescent="0.25">
      <c r="A437" s="74"/>
      <c r="B437" s="67"/>
      <c r="C437" s="65"/>
      <c r="D437" s="65"/>
      <c r="E437" s="66"/>
      <c r="F437" s="67"/>
      <c r="G437" s="121"/>
      <c r="H437" s="67"/>
      <c r="I437" s="72"/>
      <c r="J437" s="75"/>
    </row>
    <row r="438" spans="1:10" s="73" customFormat="1" x14ac:dyDescent="0.25">
      <c r="A438" s="74"/>
      <c r="B438" s="67"/>
      <c r="C438" s="65"/>
      <c r="D438" s="65"/>
      <c r="E438" s="66"/>
      <c r="F438" s="67"/>
      <c r="G438" s="121"/>
      <c r="H438" s="67"/>
      <c r="I438" s="72"/>
      <c r="J438" s="75"/>
    </row>
    <row r="439" spans="1:10" s="73" customFormat="1" x14ac:dyDescent="0.25">
      <c r="A439" s="74"/>
      <c r="B439" s="67"/>
      <c r="C439" s="65"/>
      <c r="D439" s="65"/>
      <c r="E439" s="66"/>
      <c r="F439" s="67"/>
      <c r="G439" s="121"/>
      <c r="H439" s="67"/>
      <c r="I439" s="72"/>
      <c r="J439" s="75"/>
    </row>
    <row r="440" spans="1:10" s="73" customFormat="1" x14ac:dyDescent="0.25">
      <c r="A440" s="74"/>
      <c r="B440" s="67"/>
      <c r="C440" s="65"/>
      <c r="D440" s="65"/>
      <c r="E440" s="66"/>
      <c r="F440" s="67"/>
      <c r="G440" s="121"/>
      <c r="H440" s="67"/>
      <c r="I440" s="72"/>
      <c r="J440" s="75"/>
    </row>
    <row r="441" spans="1:10" s="73" customFormat="1" x14ac:dyDescent="0.25">
      <c r="A441" s="74"/>
      <c r="B441" s="67"/>
      <c r="C441" s="65"/>
      <c r="D441" s="65"/>
      <c r="E441" s="66"/>
      <c r="F441" s="67"/>
      <c r="G441" s="121"/>
      <c r="H441" s="67"/>
      <c r="I441" s="72"/>
      <c r="J441" s="75"/>
    </row>
    <row r="442" spans="1:10" s="73" customFormat="1" x14ac:dyDescent="0.25">
      <c r="A442" s="74"/>
      <c r="B442" s="67"/>
      <c r="C442" s="67"/>
      <c r="D442" s="65"/>
      <c r="E442" s="66"/>
      <c r="F442" s="67"/>
      <c r="G442" s="67"/>
      <c r="H442" s="67"/>
      <c r="I442" s="72"/>
    </row>
    <row r="443" spans="1:10" s="73" customFormat="1" x14ac:dyDescent="0.25">
      <c r="A443" s="74"/>
      <c r="B443" s="67"/>
      <c r="C443" s="67"/>
      <c r="D443" s="65"/>
      <c r="E443" s="66"/>
      <c r="F443" s="67"/>
      <c r="G443" s="67"/>
      <c r="H443" s="67"/>
      <c r="I443" s="72"/>
    </row>
    <row r="444" spans="1:10" x14ac:dyDescent="0.2">
      <c r="A444" s="308" t="s">
        <v>170</v>
      </c>
      <c r="B444" s="309"/>
      <c r="C444" s="309"/>
      <c r="D444" s="309"/>
      <c r="E444" s="309"/>
      <c r="F444" s="310"/>
      <c r="G444" s="76"/>
      <c r="H444" s="76"/>
      <c r="I444" s="77">
        <f>SUM(I11:I443)</f>
        <v>0</v>
      </c>
    </row>
    <row r="445" spans="1:10" ht="13.5" customHeight="1" x14ac:dyDescent="0.2">
      <c r="A445" s="4"/>
      <c r="B445" s="4"/>
      <c r="C445" s="4"/>
      <c r="D445" s="4"/>
      <c r="E445" s="58"/>
      <c r="F445" s="4"/>
      <c r="G445" s="4"/>
      <c r="H445" s="4"/>
      <c r="I445" s="61" t="s">
        <v>29</v>
      </c>
    </row>
    <row r="446" spans="1:10" ht="13.5" customHeight="1" x14ac:dyDescent="0.2">
      <c r="A446" s="4" t="s">
        <v>30</v>
      </c>
      <c r="B446" s="4"/>
      <c r="C446" s="4"/>
      <c r="D446" s="4"/>
      <c r="E446" s="58"/>
      <c r="F446" s="4"/>
      <c r="G446" s="4"/>
      <c r="H446" s="4"/>
      <c r="I446" s="61">
        <v>0</v>
      </c>
    </row>
    <row r="447" spans="1:10" ht="13.5" customHeight="1" x14ac:dyDescent="0.2">
      <c r="A447" s="4" t="s">
        <v>31</v>
      </c>
      <c r="B447" s="4"/>
      <c r="C447" s="4"/>
      <c r="D447" s="4"/>
      <c r="E447" s="58"/>
      <c r="F447" s="4"/>
      <c r="G447" s="4"/>
      <c r="H447" s="4"/>
      <c r="I447" s="61">
        <v>0</v>
      </c>
    </row>
    <row r="448" spans="1:10" ht="13.5" customHeight="1" x14ac:dyDescent="0.2">
      <c r="A448" s="4" t="s">
        <v>32</v>
      </c>
      <c r="B448" s="4"/>
      <c r="C448" s="4"/>
      <c r="D448" s="4"/>
      <c r="E448" s="58"/>
      <c r="F448" s="4"/>
      <c r="G448" s="4"/>
      <c r="H448" s="4"/>
      <c r="I448" s="61">
        <v>0</v>
      </c>
    </row>
    <row r="449" spans="1:12" ht="13.5" customHeight="1" x14ac:dyDescent="0.2">
      <c r="A449" s="4" t="s">
        <v>33</v>
      </c>
      <c r="B449" s="4"/>
      <c r="C449" s="4"/>
      <c r="D449" s="4"/>
      <c r="E449" s="58"/>
      <c r="F449" s="4"/>
      <c r="G449" s="4"/>
      <c r="H449" s="4"/>
      <c r="I449" s="61">
        <f>I2+I3+I4+I5-I8-I446-I448</f>
        <v>0</v>
      </c>
    </row>
    <row r="450" spans="1:12" x14ac:dyDescent="0.2">
      <c r="A450" s="78" t="s">
        <v>171</v>
      </c>
      <c r="B450" s="4"/>
      <c r="C450" s="4"/>
      <c r="D450" s="4"/>
      <c r="E450" s="58"/>
      <c r="F450" s="4"/>
      <c r="G450" s="4"/>
      <c r="H450" s="4"/>
      <c r="I450" s="79">
        <v>0</v>
      </c>
    </row>
    <row r="451" spans="1:12" x14ac:dyDescent="0.2">
      <c r="A451" s="4"/>
      <c r="B451" s="4"/>
      <c r="C451" s="4"/>
      <c r="D451" s="4"/>
      <c r="E451" s="58"/>
      <c r="F451" s="4"/>
      <c r="G451" s="4"/>
      <c r="H451" s="4"/>
      <c r="I451" s="61"/>
    </row>
    <row r="452" spans="1:12" x14ac:dyDescent="0.2">
      <c r="A452" s="311"/>
      <c r="B452" s="311"/>
      <c r="C452" s="311"/>
      <c r="D452" s="4"/>
      <c r="E452" s="311"/>
      <c r="F452" s="311"/>
      <c r="G452" s="80"/>
      <c r="H452" s="80"/>
      <c r="I452" s="61"/>
    </row>
    <row r="453" spans="1:12" x14ac:dyDescent="0.2">
      <c r="A453" s="57" t="s">
        <v>5</v>
      </c>
      <c r="B453" s="81"/>
      <c r="C453" s="113"/>
      <c r="D453" s="4"/>
      <c r="E453" s="4"/>
      <c r="F453" s="4"/>
      <c r="G453" s="4"/>
      <c r="H453" s="4"/>
      <c r="I453" s="61"/>
      <c r="J453" s="82"/>
    </row>
    <row r="454" spans="1:12" x14ac:dyDescent="0.2">
      <c r="A454" s="14"/>
      <c r="B454" s="4"/>
      <c r="C454" s="4"/>
      <c r="D454" s="29"/>
      <c r="E454" s="312"/>
      <c r="F454" s="312"/>
      <c r="G454" s="83"/>
      <c r="H454" s="83"/>
      <c r="I454" s="59"/>
    </row>
    <row r="455" spans="1:12" x14ac:dyDescent="0.2">
      <c r="A455" s="57" t="s">
        <v>6</v>
      </c>
      <c r="B455" s="81"/>
      <c r="C455" s="113"/>
      <c r="D455" s="4"/>
      <c r="E455" s="58"/>
      <c r="F455" s="4"/>
      <c r="G455" s="4"/>
      <c r="H455" s="4"/>
      <c r="I455" s="59"/>
    </row>
    <row r="456" spans="1:12" x14ac:dyDescent="0.2">
      <c r="A456" s="41" t="s">
        <v>108</v>
      </c>
      <c r="B456" s="4"/>
      <c r="C456" s="4"/>
      <c r="D456" s="4"/>
      <c r="E456" s="58"/>
      <c r="F456" s="4"/>
      <c r="G456" s="4"/>
      <c r="H456" s="4"/>
      <c r="I456" s="59"/>
    </row>
    <row r="457" spans="1:12" x14ac:dyDescent="0.2">
      <c r="A457" s="14"/>
      <c r="B457" s="4"/>
      <c r="C457" s="4"/>
      <c r="D457" s="4"/>
      <c r="E457" s="58"/>
      <c r="F457" s="4"/>
      <c r="G457" s="4"/>
      <c r="H457" s="4"/>
      <c r="I457" s="59"/>
    </row>
    <row r="458" spans="1:12" x14ac:dyDescent="0.2">
      <c r="A458" s="17"/>
    </row>
    <row r="459" spans="1:12" x14ac:dyDescent="0.2">
      <c r="A459" s="86"/>
    </row>
    <row r="461" spans="1:12" ht="15" x14ac:dyDescent="0.25">
      <c r="A461" s="112" t="s">
        <v>73</v>
      </c>
      <c r="B461" s="88"/>
      <c r="C461" s="88"/>
      <c r="D461" s="118"/>
      <c r="E461"/>
      <c r="F461"/>
      <c r="G461"/>
      <c r="H461"/>
      <c r="I461"/>
      <c r="J461"/>
      <c r="K461"/>
    </row>
    <row r="462" spans="1:12" ht="15" x14ac:dyDescent="0.25">
      <c r="A462" s="112" t="s">
        <v>88</v>
      </c>
      <c r="B462" s="112" t="s">
        <v>87</v>
      </c>
      <c r="C462" s="112" t="s">
        <v>66</v>
      </c>
      <c r="D462" s="118" t="s">
        <v>68</v>
      </c>
      <c r="E462"/>
      <c r="F462"/>
      <c r="G462"/>
      <c r="H462"/>
      <c r="I462"/>
      <c r="J462"/>
      <c r="K462"/>
      <c r="L462" s="89"/>
    </row>
    <row r="463" spans="1:12" ht="15" x14ac:dyDescent="0.25">
      <c r="A463" s="87" t="s">
        <v>34</v>
      </c>
      <c r="B463" s="87" t="s">
        <v>34</v>
      </c>
      <c r="C463" s="87" t="s">
        <v>34</v>
      </c>
      <c r="D463" s="122"/>
      <c r="E463"/>
      <c r="F463"/>
      <c r="G463"/>
      <c r="H463"/>
      <c r="I463"/>
      <c r="J463"/>
      <c r="K463"/>
    </row>
    <row r="464" spans="1:12" ht="15" x14ac:dyDescent="0.25">
      <c r="A464" s="90" t="s">
        <v>35</v>
      </c>
      <c r="B464" s="91"/>
      <c r="C464" s="91"/>
      <c r="D464" s="123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>
      <formula1>трати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E11:E443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 r:id="rId2"/>
  <headerFooter alignWithMargins="0">
    <oddHeader>&amp;C&amp;"Arial,полужирный"&amp;12СПИСОК ОПЕРАЦІЙ ЗА ЗВІТНИЙ ПЕРІОД</oddHead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07B178-637C-4A0A-A89C-E91E818095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BD7A0B-FB0A-4CB4-A28E-2471816A06A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7A5C022-DBB7-4430-ACA0-E926B76FE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35</vt:i4>
      </vt:variant>
    </vt:vector>
  </HeadingPairs>
  <TitlesOfParts>
    <vt:vector size="60" baseType="lpstr">
      <vt:lpstr>Титульна сторінка РП+Бюджет</vt:lpstr>
      <vt:lpstr>Робочий план та бюджет_детально</vt:lpstr>
      <vt:lpstr>Розрахунок вартості проекту</vt:lpstr>
      <vt:lpstr>Розрахунок траншів</vt:lpstr>
      <vt:lpstr>Титульний лист</vt:lpstr>
      <vt:lpstr>Інвентарний лист</vt:lpstr>
      <vt:lpstr>Список операцій 1 звіт </vt:lpstr>
      <vt:lpstr>Список операцій 2 звіт</vt:lpstr>
      <vt:lpstr>Список операцій 3 звіт</vt:lpstr>
      <vt:lpstr>Список операцій 4 звіт</vt:lpstr>
      <vt:lpstr>Контрагенти 1 звіт </vt:lpstr>
      <vt:lpstr>Контрагенти 2 звіт</vt:lpstr>
      <vt:lpstr>Контрагенти 3 звіт </vt:lpstr>
      <vt:lpstr>Контрагенти 4 звіт </vt:lpstr>
      <vt:lpstr>Список операцій 5 звіт </vt:lpstr>
      <vt:lpstr>Список операцій 6 звіт</vt:lpstr>
      <vt:lpstr>Контрагенти 5 звіт </vt:lpstr>
      <vt:lpstr>Контрагенти 6 звіт </vt:lpstr>
      <vt:lpstr>Категорії бюджету</vt:lpstr>
      <vt:lpstr>Вартість 2014</vt:lpstr>
      <vt:lpstr>лінії робочого плану</vt:lpstr>
      <vt:lpstr>категорії витрат</vt:lpstr>
      <vt:lpstr>Лист1</vt:lpstr>
      <vt:lpstr>Аркуш1</vt:lpstr>
      <vt:lpstr>Відносини</vt:lpstr>
      <vt:lpstr>витрати</vt:lpstr>
      <vt:lpstr>відносини</vt:lpstr>
      <vt:lpstr>д</vt:lpstr>
      <vt:lpstr>діяльність</vt:lpstr>
      <vt:lpstr>'Робочий план та бюджет_детально'!Заголовки_для_печати</vt:lpstr>
      <vt:lpstr>'Список операцій 1 звіт '!Заголовки_для_печати</vt:lpstr>
      <vt:lpstr>'Список операцій 2 звіт'!Заголовки_для_печати</vt:lpstr>
      <vt:lpstr>'Список операцій 3 звіт'!Заголовки_для_печати</vt:lpstr>
      <vt:lpstr>'Список операцій 4 звіт'!Заголовки_для_печати</vt:lpstr>
      <vt:lpstr>'Список операцій 5 звіт '!Заголовки_для_печати</vt:lpstr>
      <vt:lpstr>'Список операцій 6 звіт'!Заголовки_для_печати</vt:lpstr>
      <vt:lpstr>кв</vt:lpstr>
      <vt:lpstr>лінії</vt:lpstr>
      <vt:lpstr>лрп</vt:lpstr>
      <vt:lpstr>напрями</vt:lpstr>
      <vt:lpstr>'Контрагенти 1 звіт '!Область_печати</vt:lpstr>
      <vt:lpstr>'Контрагенти 2 звіт'!Область_печати</vt:lpstr>
      <vt:lpstr>'Контрагенти 3 звіт '!Область_печати</vt:lpstr>
      <vt:lpstr>'Контрагенти 4 звіт '!Область_печати</vt:lpstr>
      <vt:lpstr>'Контрагенти 5 звіт '!Область_печати</vt:lpstr>
      <vt:lpstr>'Контрагенти 6 звіт '!Область_печати</vt:lpstr>
      <vt:lpstr>'Робочий план та бюджет_детально'!Область_печати</vt:lpstr>
      <vt:lpstr>'Розрахунок вартості проекту'!Область_печати</vt:lpstr>
      <vt:lpstr>'Розрахунок траншів'!Область_печати</vt:lpstr>
      <vt:lpstr>'Список операцій 1 звіт '!Область_печати</vt:lpstr>
      <vt:lpstr>'Список операцій 2 звіт'!Область_печати</vt:lpstr>
      <vt:lpstr>'Список операцій 3 звіт'!Область_печати</vt:lpstr>
      <vt:lpstr>'Список операцій 4 звіт'!Область_печати</vt:lpstr>
      <vt:lpstr>'Список операцій 5 звіт '!Область_печати</vt:lpstr>
      <vt:lpstr>'Список операцій 6 звіт'!Область_печати</vt:lpstr>
      <vt:lpstr>'Титульна сторінка РП+Бюджет'!Область_печати</vt:lpstr>
      <vt:lpstr>'Титульний лист'!Область_печати</vt:lpstr>
      <vt:lpstr>послуги</vt:lpstr>
      <vt:lpstr>рп</vt:lpstr>
      <vt:lpstr>трати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e.parubets</dc:creator>
  <cp:lastModifiedBy>Шалімова Олена</cp:lastModifiedBy>
  <cp:lastPrinted>2017-06-07T12:28:16Z</cp:lastPrinted>
  <dcterms:created xsi:type="dcterms:W3CDTF">2011-01-31T14:50:39Z</dcterms:created>
  <dcterms:modified xsi:type="dcterms:W3CDTF">2017-08-31T12:21:25Z</dcterms:modified>
</cp:coreProperties>
</file>